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G:\2025年YS\（17）预算调整\2025年第二次调整\公开版\"/>
    </mc:Choice>
  </mc:AlternateContent>
  <bookViews>
    <workbookView xWindow="0" yWindow="0" windowWidth="19200" windowHeight="7290" tabRatio="673" activeTab="8"/>
  </bookViews>
  <sheets>
    <sheet name="一般收入" sheetId="1" r:id="rId1"/>
    <sheet name="一般支出" sheetId="2" r:id="rId2"/>
    <sheet name="基金收入" sheetId="3" r:id="rId3"/>
    <sheet name="基金支出" sheetId="4" r:id="rId4"/>
    <sheet name="国有资本经营" sheetId="5" r:id="rId5"/>
    <sheet name="社保基金收入" sheetId="6" r:id="rId6"/>
    <sheet name="社保基金支出" sheetId="7" r:id="rId7"/>
    <sheet name="债券转贷收入8-1" sheetId="8" r:id="rId8"/>
    <sheet name="债券项目表8-2" sheetId="9" r:id="rId9"/>
  </sheets>
  <definedNames>
    <definedName name="_xlnm.Print_Area" localSheetId="2">基金收入!$A$1:$E$23</definedName>
    <definedName name="_xlnm.Print_Area" localSheetId="3">基金支出!$A$1:$E$44</definedName>
    <definedName name="_xlnm.Print_Area" localSheetId="0">一般收入!$A$1:$E$43</definedName>
    <definedName name="_xlnm.Print_Area" localSheetId="1">一般支出!$A$1:$E$37</definedName>
    <definedName name="_xlnm.Print_Area" localSheetId="8">'债券项目表8-2'!$A$1:$G$50</definedName>
    <definedName name="_xlnm.Print_Area" localSheetId="7">'债券转贷收入8-1'!$A$1:$F$29</definedName>
  </definedNames>
  <calcPr calcId="152511"/>
</workbook>
</file>

<file path=xl/calcChain.xml><?xml version="1.0" encoding="utf-8"?>
<calcChain xmlns="http://schemas.openxmlformats.org/spreadsheetml/2006/main">
  <c r="I18" i="5" l="1"/>
  <c r="D18" i="5"/>
  <c r="C18" i="5"/>
  <c r="D5" i="5"/>
  <c r="C10" i="5" l="1"/>
  <c r="E21" i="8" l="1"/>
  <c r="D9" i="7"/>
  <c r="D8" i="7"/>
  <c r="D7" i="7"/>
  <c r="D6" i="7"/>
  <c r="D5" i="7"/>
  <c r="C4" i="7"/>
  <c r="B4" i="7"/>
  <c r="B10" i="7" s="1"/>
  <c r="D10" i="7" s="1"/>
  <c r="D10" i="6"/>
  <c r="D9" i="6"/>
  <c r="D8" i="6"/>
  <c r="D7" i="6"/>
  <c r="D6" i="6"/>
  <c r="D5" i="6"/>
  <c r="C4" i="6"/>
  <c r="C11" i="6" s="1"/>
  <c r="B4" i="6"/>
  <c r="B11" i="6" s="1"/>
  <c r="D11" i="6" s="1"/>
  <c r="H17" i="5"/>
  <c r="H16" i="5"/>
  <c r="H15" i="5"/>
  <c r="H14" i="5"/>
  <c r="I13" i="5"/>
  <c r="G13" i="5"/>
  <c r="G18" i="5" s="1"/>
  <c r="H12" i="5"/>
  <c r="H11" i="5"/>
  <c r="H10" i="5"/>
  <c r="H9" i="5"/>
  <c r="H8" i="5"/>
  <c r="H7" i="5"/>
  <c r="H6" i="5"/>
  <c r="H5" i="5"/>
  <c r="C44" i="4"/>
  <c r="C43" i="4"/>
  <c r="C42" i="4"/>
  <c r="C41" i="4"/>
  <c r="D40" i="4"/>
  <c r="B40" i="4"/>
  <c r="C39" i="4"/>
  <c r="C38" i="4"/>
  <c r="C37" i="4"/>
  <c r="C36" i="4"/>
  <c r="C35" i="4"/>
  <c r="C34" i="4"/>
  <c r="C33" i="4"/>
  <c r="C32" i="4" s="1"/>
  <c r="D32" i="4"/>
  <c r="B32" i="4"/>
  <c r="C31" i="4"/>
  <c r="C30" i="4"/>
  <c r="C29" i="4"/>
  <c r="C28" i="4"/>
  <c r="C27" i="4"/>
  <c r="C26" i="4"/>
  <c r="C25" i="4"/>
  <c r="C24" i="4"/>
  <c r="C23" i="4"/>
  <c r="C22" i="4"/>
  <c r="C21" i="4"/>
  <c r="C20" i="4"/>
  <c r="C19" i="4"/>
  <c r="D18" i="4"/>
  <c r="C18" i="4" s="1"/>
  <c r="B18" i="4"/>
  <c r="C17" i="4"/>
  <c r="C16" i="4"/>
  <c r="C15" i="4"/>
  <c r="C14" i="4"/>
  <c r="C10" i="4" s="1"/>
  <c r="C13" i="4"/>
  <c r="C12" i="4"/>
  <c r="C11" i="4"/>
  <c r="D10" i="4"/>
  <c r="B10" i="4"/>
  <c r="B5" i="4" s="1"/>
  <c r="B4" i="4" s="1"/>
  <c r="C9" i="4"/>
  <c r="C8" i="4"/>
  <c r="C7" i="4"/>
  <c r="D6" i="4"/>
  <c r="C6" i="4"/>
  <c r="D5" i="4"/>
  <c r="D4" i="4" s="1"/>
  <c r="C23" i="3"/>
  <c r="C22" i="3"/>
  <c r="C21" i="3"/>
  <c r="D20" i="3"/>
  <c r="C20" i="3"/>
  <c r="D19" i="3"/>
  <c r="C19" i="3"/>
  <c r="B19" i="3"/>
  <c r="C18" i="3"/>
  <c r="C17" i="3"/>
  <c r="C16" i="3"/>
  <c r="C15" i="3"/>
  <c r="C14" i="3"/>
  <c r="C13" i="3"/>
  <c r="C12" i="3"/>
  <c r="C11" i="3"/>
  <c r="C10" i="3"/>
  <c r="C9" i="3"/>
  <c r="C8" i="3"/>
  <c r="C7" i="3"/>
  <c r="C6" i="3"/>
  <c r="D5" i="3"/>
  <c r="B5" i="3"/>
  <c r="C5" i="3" s="1"/>
  <c r="C4" i="3" s="1"/>
  <c r="D4" i="3"/>
  <c r="D37" i="2"/>
  <c r="C37" i="2"/>
  <c r="C36" i="2"/>
  <c r="C35" i="2"/>
  <c r="C34" i="2"/>
  <c r="C33" i="2"/>
  <c r="C32" i="2"/>
  <c r="C31" i="2"/>
  <c r="D30" i="2"/>
  <c r="C30" i="2"/>
  <c r="B30" i="2"/>
  <c r="B29" i="2" s="1"/>
  <c r="C29" i="2" s="1"/>
  <c r="C28" i="2"/>
  <c r="C27" i="2"/>
  <c r="C26" i="2"/>
  <c r="C25" i="2"/>
  <c r="C24" i="2"/>
  <c r="C23" i="2"/>
  <c r="C22" i="2"/>
  <c r="C21" i="2"/>
  <c r="C20" i="2"/>
  <c r="C19" i="2"/>
  <c r="C18" i="2"/>
  <c r="C17" i="2"/>
  <c r="C16" i="2"/>
  <c r="C15" i="2"/>
  <c r="C14" i="2"/>
  <c r="C13" i="2"/>
  <c r="C12" i="2"/>
  <c r="C11" i="2"/>
  <c r="C10" i="2"/>
  <c r="C9" i="2"/>
  <c r="C8" i="2"/>
  <c r="C7" i="2"/>
  <c r="C6" i="2"/>
  <c r="D5" i="2"/>
  <c r="D4" i="2" s="1"/>
  <c r="B5" i="2"/>
  <c r="B4" i="2" s="1"/>
  <c r="C43" i="1"/>
  <c r="C42" i="1"/>
  <c r="C41" i="1"/>
  <c r="C40" i="1"/>
  <c r="C39" i="1"/>
  <c r="C38" i="1"/>
  <c r="D37" i="1"/>
  <c r="C37" i="1"/>
  <c r="C36" i="1"/>
  <c r="D35" i="1"/>
  <c r="C35" i="1" s="1"/>
  <c r="C34" i="1"/>
  <c r="C33" i="1"/>
  <c r="C32" i="1"/>
  <c r="C31" i="1"/>
  <c r="C30" i="1"/>
  <c r="C29" i="1"/>
  <c r="C28" i="1"/>
  <c r="C27" i="1"/>
  <c r="C26" i="1"/>
  <c r="C25" i="1"/>
  <c r="C24" i="1"/>
  <c r="C23" i="1"/>
  <c r="C22" i="1"/>
  <c r="C21" i="1"/>
  <c r="C20" i="1"/>
  <c r="C19" i="1"/>
  <c r="C18" i="1"/>
  <c r="C17" i="1"/>
  <c r="C16" i="1"/>
  <c r="C15" i="1"/>
  <c r="C14" i="1"/>
  <c r="C13" i="1"/>
  <c r="C12" i="1"/>
  <c r="C11" i="1"/>
  <c r="C10" i="1"/>
  <c r="C9" i="1"/>
  <c r="C8" i="1"/>
  <c r="C7" i="1"/>
  <c r="C6" i="1"/>
  <c r="C5" i="1" s="1"/>
  <c r="D5" i="1"/>
  <c r="B5" i="1"/>
  <c r="B4" i="1"/>
  <c r="C40" i="4" l="1"/>
  <c r="H13" i="5"/>
  <c r="H18" i="5" s="1"/>
  <c r="C5" i="2"/>
  <c r="C4" i="2" s="1"/>
  <c r="C5" i="4"/>
  <c r="C4" i="4" s="1"/>
  <c r="C4" i="1"/>
  <c r="D4" i="6"/>
  <c r="D4" i="7"/>
  <c r="B4" i="3"/>
  <c r="D4" i="1"/>
</calcChain>
</file>

<file path=xl/sharedStrings.xml><?xml version="1.0" encoding="utf-8"?>
<sst xmlns="http://schemas.openxmlformats.org/spreadsheetml/2006/main" count="437" uniqueCount="307">
  <si>
    <t>清城区2025年一般公共预算收入预算调整表(附表1)</t>
  </si>
  <si>
    <t>单位：万元</t>
  </si>
  <si>
    <t>项  目</t>
  </si>
  <si>
    <t>2025年年初预算</t>
  </si>
  <si>
    <t>2025年调整预算数（增或减）</t>
  </si>
  <si>
    <t>2025年调整预算
后总额</t>
  </si>
  <si>
    <t>调整说明</t>
  </si>
  <si>
    <t>收入总计</t>
  </si>
  <si>
    <t>（一）一般公共预算收入</t>
  </si>
  <si>
    <t>（1）税收收入</t>
  </si>
  <si>
    <t xml:space="preserve">      增值税</t>
  </si>
  <si>
    <t xml:space="preserve">      企业所得税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</si>
  <si>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</si>
  <si>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</si>
  <si>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</si>
  <si>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</si>
  <si>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</si>
  <si>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</si>
  <si>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</si>
  <si>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</si>
  <si>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</si>
  <si>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</si>
  <si>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环境保护税</t>
  </si>
  <si>
    <t xml:space="preserve">      其他税收收入</t>
  </si>
  <si>
    <t>（2）非税收入</t>
  </si>
  <si>
    <t>1、专项收入</t>
  </si>
  <si>
    <t xml:space="preserve">      教育附加收入</t>
  </si>
  <si>
    <t xml:space="preserve">      文化事业建设费</t>
  </si>
  <si>
    <t>土地收益计提的教育资金</t>
  </si>
  <si>
    <t>土地收益计提的农田水利建设资金</t>
  </si>
  <si>
    <t xml:space="preserve">      森林植被恢复费</t>
  </si>
  <si>
    <t>2、行政事业性收费收入</t>
  </si>
  <si>
    <t>3、罚没收入</t>
  </si>
  <si>
    <t>4、国有资本经营收入</t>
  </si>
  <si>
    <t>5、国有资源(资产)有偿使用收入</t>
  </si>
  <si>
    <t>6、政府住房基金收入</t>
  </si>
  <si>
    <t>7、捐赠收入</t>
  </si>
  <si>
    <t>8、其他收入</t>
  </si>
  <si>
    <t>（二）上级补助收入</t>
  </si>
  <si>
    <t xml:space="preserve">    返还性收入</t>
  </si>
  <si>
    <t xml:space="preserve">    一般性转移支付收入</t>
  </si>
  <si>
    <t xml:space="preserve">    专项转移支付收入</t>
  </si>
  <si>
    <t>（三）上年结转收入</t>
  </si>
  <si>
    <t>（四）调入资金</t>
  </si>
  <si>
    <t>（五）一般债务转贷收入</t>
  </si>
  <si>
    <t>（六）动用预算稳定调节基金</t>
  </si>
  <si>
    <t>（七）区域间转移性收入</t>
  </si>
  <si>
    <t>清城区2025年一般公共预算支出预算调整表(附表2)</t>
  </si>
  <si>
    <t>2025年调整预算后总额</t>
  </si>
  <si>
    <t>支出总计</t>
  </si>
  <si>
    <t>一、一般公共预算支出</t>
  </si>
  <si>
    <t xml:space="preserve">      一般公共服务</t>
  </si>
  <si>
    <t xml:space="preserve">      国防支出</t>
  </si>
  <si>
    <t xml:space="preserve">      公共安全支出</t>
  </si>
  <si>
    <t xml:space="preserve">      教育支出</t>
  </si>
  <si>
    <t xml:space="preserve">      科学技术支出</t>
  </si>
  <si>
    <t xml:space="preserve">      文化旅游体育与传媒</t>
  </si>
  <si>
    <t xml:space="preserve">      社会保障和就业支出</t>
  </si>
  <si>
    <t xml:space="preserve">      卫生健康支出</t>
  </si>
  <si>
    <t xml:space="preserve">      节能环保支出</t>
  </si>
  <si>
    <t xml:space="preserve">      城乡社区支出</t>
  </si>
  <si>
    <t xml:space="preserve">      农林水支出</t>
  </si>
  <si>
    <t xml:space="preserve">      交通运输支出</t>
  </si>
  <si>
    <t xml:space="preserve">      资源勘探信息等支出</t>
  </si>
  <si>
    <t xml:space="preserve">      商业服务业等支出</t>
  </si>
  <si>
    <t xml:space="preserve">      其他金融支出</t>
  </si>
  <si>
    <t xml:space="preserve">      自然资源海洋气象等</t>
  </si>
  <si>
    <t xml:space="preserve">      住房保障支出</t>
  </si>
  <si>
    <t xml:space="preserve">      粮油物资储备支出</t>
  </si>
  <si>
    <t xml:space="preserve">      灾害防治及应急管理</t>
  </si>
  <si>
    <t xml:space="preserve">      预备费</t>
  </si>
  <si>
    <t xml:space="preserve">      其他支出</t>
  </si>
  <si>
    <t xml:space="preserve">      债务付息支出</t>
  </si>
  <si>
    <t xml:space="preserve">      债务发行费用支出</t>
  </si>
  <si>
    <t>二、转移性支出</t>
  </si>
  <si>
    <t xml:space="preserve">   上解上级支出</t>
  </si>
  <si>
    <t xml:space="preserve">      出口退税专项上解支出</t>
  </si>
  <si>
    <t xml:space="preserve">      专项上解支出</t>
  </si>
  <si>
    <t xml:space="preserve">      体制上解支出</t>
  </si>
  <si>
    <t xml:space="preserve">   安排预算稳定调节基金</t>
  </si>
  <si>
    <t xml:space="preserve">   区域间转移性支出(土地指标调剂转移性支出 )</t>
  </si>
  <si>
    <t>三、债务还本支出</t>
  </si>
  <si>
    <t>四、年终结余（结转下年）</t>
  </si>
  <si>
    <t>清城区2025年政府性基金收入预算调整表(附表3)</t>
  </si>
  <si>
    <t>项目</t>
  </si>
  <si>
    <t>一、政府性基金收入</t>
  </si>
  <si>
    <t xml:space="preserve">      港口建设费收入</t>
  </si>
  <si>
    <t xml:space="preserve">      国家电影事业发展专项资金收入</t>
  </si>
  <si>
    <t xml:space="preserve">      新增建设用地土地有偿使用费收入</t>
  </si>
  <si>
    <t xml:space="preserve">      国有土地收益基金收入</t>
  </si>
  <si>
    <t xml:space="preserve">      农业土地开发资金收入</t>
  </si>
  <si>
    <t xml:space="preserve">      国有土地使用权出让收入</t>
  </si>
  <si>
    <t xml:space="preserve">      大中型水库库区基金收入</t>
  </si>
  <si>
    <t xml:space="preserve">      彩票公益金收入</t>
  </si>
  <si>
    <t xml:space="preserve">      城市基础设施配套费收入</t>
  </si>
  <si>
    <t xml:space="preserve">      小型水库移民扶助基金收入</t>
  </si>
  <si>
    <t xml:space="preserve">      污水处理费收入</t>
  </si>
  <si>
    <t xml:space="preserve">      彩票发行机构和彩票销售机构的业务费用</t>
  </si>
  <si>
    <t xml:space="preserve">      其他政府性基金收入</t>
  </si>
  <si>
    <t>二、转移性收入</t>
  </si>
  <si>
    <t xml:space="preserve">      上级补助收入</t>
  </si>
  <si>
    <t xml:space="preserve">      上年结转收入</t>
  </si>
  <si>
    <t xml:space="preserve">      超长期特别国债转移支付收入</t>
  </si>
  <si>
    <t xml:space="preserve">      债务转贷收入（专项债券）</t>
  </si>
  <si>
    <t>清城区2025年政府性基金支出预算调整表(附表4)</t>
  </si>
  <si>
    <t>支出合计</t>
  </si>
  <si>
    <t>一、政府性基金支出</t>
  </si>
  <si>
    <t xml:space="preserve">    （一）文化旅游体育与传媒支出</t>
  </si>
  <si>
    <t xml:space="preserve">    国家电影事业发展专项资金安排的支出</t>
  </si>
  <si>
    <t xml:space="preserve">    旅游发展基金支出</t>
  </si>
  <si>
    <t xml:space="preserve">    （二）节能环保支出</t>
  </si>
  <si>
    <t xml:space="preserve">    （三）城乡社区支出</t>
  </si>
  <si>
    <t xml:space="preserve">    国有土地使用权出让收入安排的支出</t>
  </si>
  <si>
    <t xml:space="preserve">    国有土地收益基金安排的支出</t>
  </si>
  <si>
    <t xml:space="preserve">    农业土地开发资金收入安排的支出</t>
  </si>
  <si>
    <t xml:space="preserve">    污水处理费安排的支出</t>
  </si>
  <si>
    <t xml:space="preserve">    土地储备专项债券收入安排的支出</t>
  </si>
  <si>
    <t xml:space="preserve">    城市基础设施配套费收入安排的支出</t>
  </si>
  <si>
    <t xml:space="preserve">    国有土地使用权出让收入对应专项债务收入安排的支出</t>
  </si>
  <si>
    <t xml:space="preserve">    （四）农林水支出</t>
  </si>
  <si>
    <t xml:space="preserve">    大中型水库库区基金安排的支出</t>
  </si>
  <si>
    <t xml:space="preserve">    大中型水库移民后期扶持基金支出</t>
  </si>
  <si>
    <t xml:space="preserve">    小型水库移民扶助基金安排的支出</t>
  </si>
  <si>
    <t xml:space="preserve">    （五）交通运输支出</t>
  </si>
  <si>
    <t xml:space="preserve">    公路水路运输</t>
  </si>
  <si>
    <t xml:space="preserve">    车辆通行费及对应专项债务收入安排的支出</t>
  </si>
  <si>
    <t xml:space="preserve">    港口建设费及对应专项债务收入安排的支出</t>
  </si>
  <si>
    <t xml:space="preserve">    民航发展基金支出</t>
  </si>
  <si>
    <t xml:space="preserve">    港口建设费安排的支出</t>
  </si>
  <si>
    <t xml:space="preserve">    （六）资源勘探工业信息等支出</t>
  </si>
  <si>
    <t xml:space="preserve">    新型墙体材料专项基金及对应专项债务收入安排的支出</t>
  </si>
  <si>
    <t xml:space="preserve">    （七）金融支出</t>
  </si>
  <si>
    <t xml:space="preserve">    （八）住房保障支出（超长期特别国债安排的支出）</t>
  </si>
  <si>
    <t xml:space="preserve">    （九）其他支出</t>
  </si>
  <si>
    <t xml:space="preserve">    其他政府性基金安排的支出</t>
  </si>
  <si>
    <t xml:space="preserve">    其他地方自行试点项目收益专项债务收入安排的支出</t>
  </si>
  <si>
    <t xml:space="preserve">    彩票发行销售机构业务费安排的支出</t>
  </si>
  <si>
    <t xml:space="preserve">    彩票公益金安排的支出</t>
  </si>
  <si>
    <t xml:space="preserve">    （十）超长期特别国债安排的其他支出</t>
  </si>
  <si>
    <t xml:space="preserve">    （十一）债务付息支出</t>
  </si>
  <si>
    <t xml:space="preserve">    （十二）债务发行费用支出</t>
  </si>
  <si>
    <t xml:space="preserve">    上解支出</t>
  </si>
  <si>
    <t xml:space="preserve">    调出资金</t>
  </si>
  <si>
    <t xml:space="preserve">    年终结余（结转下年支出）</t>
  </si>
  <si>
    <t xml:space="preserve">    地方政府专项债务还本支出</t>
  </si>
  <si>
    <t>清城区2025年国有资本经营预算调整表（附表5）</t>
  </si>
  <si>
    <t>收      入</t>
  </si>
  <si>
    <t>支     出</t>
  </si>
  <si>
    <t>国有资本经营收入</t>
  </si>
  <si>
    <t>国有资本经营预算支出</t>
  </si>
  <si>
    <t>（一）利润收入</t>
  </si>
  <si>
    <t>（一）解决历史遗留问题及改革成本支出</t>
  </si>
  <si>
    <t>（二）股利、股息收入</t>
  </si>
  <si>
    <t>（二）国有企业资本金注入</t>
  </si>
  <si>
    <t>（三）产权转让收入</t>
  </si>
  <si>
    <t>（三）国有企业政策性补贴</t>
  </si>
  <si>
    <t>（四）清算收入</t>
  </si>
  <si>
    <t>（四）其他国有资本经营预算支出</t>
  </si>
  <si>
    <t>（五）其他国有资本经营收入</t>
  </si>
  <si>
    <t>本年收入合计</t>
  </si>
  <si>
    <t>本年支出合计</t>
  </si>
  <si>
    <t>转移性收入</t>
  </si>
  <si>
    <t>转移性支出</t>
  </si>
  <si>
    <t xml:space="preserve">   国有资本经营预算转移支付收入</t>
  </si>
  <si>
    <t>（一）国有资本经营预算转移支付</t>
  </si>
  <si>
    <t>（二）调出资金</t>
  </si>
  <si>
    <t>上年结转</t>
  </si>
  <si>
    <t>结转下年</t>
  </si>
  <si>
    <t xml:space="preserve">         支出总计</t>
  </si>
  <si>
    <t>清城区2025年机关事业单位养老保险基金收入调整表（附表6）</t>
  </si>
  <si>
    <t>项    目</t>
  </si>
  <si>
    <t>2025年年初
预算数</t>
  </si>
  <si>
    <t>2025年
拟调整预算数</t>
  </si>
  <si>
    <t>2025年
(调整后)预算数</t>
  </si>
  <si>
    <t>机关事业单位基本养老保险基金收入</t>
  </si>
  <si>
    <t>其中：征收收入</t>
  </si>
  <si>
    <t xml:space="preserve">      财政补贴收入</t>
  </si>
  <si>
    <t xml:space="preserve">      利息收入</t>
  </si>
  <si>
    <t xml:space="preserve">      转移收入</t>
  </si>
  <si>
    <t xml:space="preserve">      其他收入</t>
  </si>
  <si>
    <t>上年结余收入</t>
  </si>
  <si>
    <t>清城区2025年机关事业单位养老保险基金支出调整表（附表7）</t>
  </si>
  <si>
    <t>2025年
预算数</t>
  </si>
  <si>
    <t>机关事业单位基本养老保险基金支出</t>
  </si>
  <si>
    <t xml:space="preserve">     其中：养老保险待遇支出</t>
  </si>
  <si>
    <t xml:space="preserve">           转移支出</t>
  </si>
  <si>
    <t xml:space="preserve">           其他支出</t>
  </si>
  <si>
    <t xml:space="preserve">           上解上级支出</t>
  </si>
  <si>
    <t>结转下年支出</t>
  </si>
  <si>
    <t>清城区2025年债券资金转贷收入情况表（附表8-1）</t>
  </si>
  <si>
    <t>资金性质</t>
  </si>
  <si>
    <t>指标单位</t>
  </si>
  <si>
    <t>上级发文字号</t>
  </si>
  <si>
    <t>指标摘要</t>
  </si>
  <si>
    <t>金额</t>
  </si>
  <si>
    <t>备注</t>
  </si>
  <si>
    <t>一般债券</t>
  </si>
  <si>
    <t>清城区</t>
  </si>
  <si>
    <t>清财债〔2025〕18号</t>
  </si>
  <si>
    <t>2024年一般债券（清城区）</t>
  </si>
  <si>
    <t>小计（新增一般债券）</t>
  </si>
  <si>
    <t>清财债〔2025〕14号</t>
  </si>
  <si>
    <t>2024年清远市再融资一般债券（清城）</t>
  </si>
  <si>
    <t>清财债〔2025〕20号</t>
  </si>
  <si>
    <t>小计（再融资一般债券）</t>
  </si>
  <si>
    <t>清城区一般债券总计</t>
  </si>
  <si>
    <t>专项债券</t>
  </si>
  <si>
    <t>清财债〔2025〕1号</t>
  </si>
  <si>
    <t>2025年专项债券（清城区）</t>
  </si>
  <si>
    <t>清财债〔2025〕5号</t>
  </si>
  <si>
    <t>清财债〔2025〕6号</t>
  </si>
  <si>
    <t>清财债〔2025〕7号</t>
  </si>
  <si>
    <t>清财债〔2025〕9号</t>
  </si>
  <si>
    <t>清财债〔2025〕12号</t>
  </si>
  <si>
    <t>2025年专项债券-土地储备专项债券（清城区）</t>
  </si>
  <si>
    <t>清财债〔2025〕16号</t>
  </si>
  <si>
    <t>清财债〔2025〕19号</t>
  </si>
  <si>
    <t>清财债〔2025〕22号</t>
  </si>
  <si>
    <t>小计（新增专项债券）</t>
  </si>
  <si>
    <t>清财债〔2025〕10号</t>
  </si>
  <si>
    <t>2025年清远市再融资专项债券（清城）</t>
  </si>
  <si>
    <t>清财债〔2025〕23号</t>
  </si>
  <si>
    <t>小计（再融资专项债券）</t>
  </si>
  <si>
    <t>清城区专项债券总计</t>
  </si>
  <si>
    <t>2025年债券资金总计</t>
  </si>
  <si>
    <t>清城区2025年债券资金项目安排情况表（附表8-2）</t>
  </si>
  <si>
    <t>编制单位：清远市清城区财政局</t>
  </si>
  <si>
    <t>序号</t>
  </si>
  <si>
    <t>项目名称</t>
  </si>
  <si>
    <t>债券类型</t>
  </si>
  <si>
    <t>项目单位</t>
  </si>
  <si>
    <t>发行时安排金额</t>
  </si>
  <si>
    <t>债券调整金额</t>
  </si>
  <si>
    <t>调整后债券金额</t>
  </si>
  <si>
    <t>清城区乡镇公办学校扩建工程及校园基础设施升级改造项目</t>
  </si>
  <si>
    <t>区教育局</t>
  </si>
  <si>
    <t>清城区区直义务教育阶段学校新建、扩建、改造项目</t>
  </si>
  <si>
    <t>清远市清城区松苏岭小学（暂名）建设项目</t>
  </si>
  <si>
    <t>清远市清城区石龙学校项目及周边道路改造工程</t>
  </si>
  <si>
    <t>横荷街公立学校基础设施扩建改造提升项目</t>
  </si>
  <si>
    <t>横荷街道办事处</t>
  </si>
  <si>
    <t>清城区石角镇香港劳工子弟田心希望学校教学综合楼改（扩）建项目</t>
  </si>
  <si>
    <t>石角镇人民政府</t>
  </si>
  <si>
    <t>再融资债券</t>
  </si>
  <si>
    <t>区财政</t>
  </si>
  <si>
    <t>一般债券小计</t>
  </si>
  <si>
    <t>广清纺织服装产业有序转移园基础配套设施项目</t>
  </si>
  <si>
    <t>广清产业园南部产城融合园区基础设施建设项目</t>
  </si>
  <si>
    <t>清城区工信局</t>
  </si>
  <si>
    <t>国家城乡融合发展试验区清城区产业园区基础设施建设项目</t>
  </si>
  <si>
    <t>广清经济特别合作区供排水建设项目</t>
  </si>
  <si>
    <t>区水利局/顺建公司</t>
  </si>
  <si>
    <t>清城区东城街乡村振兴建设项目</t>
  </si>
  <si>
    <t>东城街道办事处</t>
  </si>
  <si>
    <t>清远市清城区美丽乡村建设工程</t>
  </si>
  <si>
    <t>区农业农村局</t>
  </si>
  <si>
    <t>广清经济特别合作区清城区防汛抗旱水利提升工程</t>
  </si>
  <si>
    <t>清城区水利局</t>
  </si>
  <si>
    <t>国家城乡融合发展试验区广清接合片区清城区龙塘区域融合发展提升项目</t>
  </si>
  <si>
    <t>清城区龙塘镇</t>
  </si>
  <si>
    <t>清城区智慧城市基础设施建设项目</t>
  </si>
  <si>
    <t>区政务服务数据管理局</t>
  </si>
  <si>
    <t>横荷街产业园区基础设施建设项目</t>
  </si>
  <si>
    <t>清城区北部片区美丽圩镇提升项目</t>
  </si>
  <si>
    <t>区城市综合管理局</t>
  </si>
  <si>
    <t>清城区中医院及医疗卫生机构体系建设项目</t>
  </si>
  <si>
    <t>清城区卫健局</t>
  </si>
  <si>
    <t>清远市清城区养老服务中心建设项目</t>
  </si>
  <si>
    <t>清城区民政局</t>
  </si>
  <si>
    <t>2025年清远市清城区存量土地收回收购项目（第二期）（包一）</t>
  </si>
  <si>
    <t>清城区土地储备中心</t>
  </si>
  <si>
    <t>凤城街2021年老旧小区升级改造及周边环境整治项目</t>
  </si>
  <si>
    <t>凤城街道办事处</t>
  </si>
  <si>
    <t>清城区石角镇美丽圩镇农房风貌管控及周边提升工程</t>
  </si>
  <si>
    <t>清远市清城区停车场建设项目</t>
  </si>
  <si>
    <t>清城区交通局</t>
  </si>
  <si>
    <t>清城区石角镇美丽圩镇建设项目</t>
  </si>
  <si>
    <t>清城区石角镇</t>
  </si>
  <si>
    <t>凤城街沙田产业园配套设施建设项目</t>
  </si>
  <si>
    <t>国家城乡融合发展试验区清远市预制菜产业园基础设施建设项目</t>
  </si>
  <si>
    <t>飞来峡镇人民政府</t>
  </si>
  <si>
    <t>清远市龙塘镇定安、长冲、沙溪等产业园区基础设施建设项目</t>
  </si>
  <si>
    <t>龙塘镇人民政府</t>
  </si>
  <si>
    <t>清远市清城区市政及公共服务新型基础设施建设项目</t>
  </si>
  <si>
    <t>国家城乡融合发展试验区广清接合片区（清远清城）农业产业园周边配套设施建设项目</t>
  </si>
  <si>
    <t>国家城乡融合发展试验区清远市高新区飞来峡片区预制菜产业园（二期）基础设施建设项目</t>
  </si>
  <si>
    <t>清城区飞来峡镇</t>
  </si>
  <si>
    <t>横荷街垦造水田项目</t>
  </si>
  <si>
    <t>清城区凤城社区卫生服务中心提升改造项目</t>
  </si>
  <si>
    <t>清城区全域供水建设项目</t>
  </si>
  <si>
    <t>区水利局</t>
  </si>
  <si>
    <t>清城区人民医院新院建设工程</t>
  </si>
  <si>
    <t>区卫健局</t>
  </si>
  <si>
    <t>清城区洲心街城边村、城乡结合部环境综合整治项目</t>
  </si>
  <si>
    <t>洲心街道办事处</t>
  </si>
  <si>
    <t>清远市清城区龙塘镇城市更新旧村改造基础设施建设项目</t>
  </si>
  <si>
    <t>凤城街资源回收体系建设项目</t>
  </si>
  <si>
    <t>清远市清城区东城和凤城片区排涝体系改造提升工程</t>
  </si>
  <si>
    <t>清远市清城区清远鸡省级现代农业产业园配套设施（路灯建设及维修工程）</t>
  </si>
  <si>
    <t>广清经济特别合作区广清产业园基础设施配套项目</t>
  </si>
  <si>
    <t>广清产业园管理委员会规划建设局</t>
  </si>
  <si>
    <t>清远市燕湖新城商务区（二期）</t>
  </si>
  <si>
    <t>清远市代建局</t>
  </si>
  <si>
    <t>清城区存量政府投资项目</t>
  </si>
  <si>
    <t>清城区政府</t>
  </si>
  <si>
    <t>专项债券小计</t>
  </si>
  <si>
    <t>.</t>
    <phoneticPr fontId="5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</si>
</sst>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 #,##0.00_ ;_ * \-#,##0.00_ ;_ * &quot;-&quot;??_ ;_ @_ "/>
    <numFmt numFmtId="176" formatCode="#,##0.00_ "/>
    <numFmt numFmtId="177" formatCode="_ * #,##0_ ;_ * \-#,##0_ ;_ * &quot;-&quot;??_ ;_ @_ "/>
    <numFmt numFmtId="178" formatCode="#,##0_ "/>
    <numFmt numFmtId="179" formatCode="0_ "/>
  </numFmts>
  <fonts count="55">
    <font>
      <sz val="11"/>
      <color theme="1"/>
      <name val="宋体"/>
      <charset val="134"/>
      <scheme val="minor"/>
    </font>
    <font>
      <sz val="12"/>
      <name val="宋体"/>
      <family val="3"/>
      <charset val="134"/>
    </font>
    <font>
      <sz val="12"/>
      <name val="黑体"/>
      <family val="3"/>
      <charset val="134"/>
    </font>
    <font>
      <sz val="12"/>
      <color indexed="8"/>
      <name val="宋体"/>
      <family val="3"/>
      <charset val="134"/>
    </font>
    <font>
      <sz val="10"/>
      <name val="Arial"/>
      <family val="2"/>
    </font>
    <font>
      <sz val="11"/>
      <name val="宋体"/>
      <family val="3"/>
      <charset val="134"/>
    </font>
    <font>
      <b/>
      <sz val="11"/>
      <name val="宋体"/>
      <family val="3"/>
      <charset val="134"/>
    </font>
    <font>
      <b/>
      <sz val="22"/>
      <name val="方正小标宋简体"/>
      <charset val="134"/>
    </font>
    <font>
      <sz val="10"/>
      <color indexed="8"/>
      <name val="宋体"/>
      <family val="3"/>
      <charset val="134"/>
    </font>
    <font>
      <sz val="10"/>
      <name val="宋体"/>
      <family val="3"/>
      <charset val="134"/>
    </font>
    <font>
      <sz val="11"/>
      <color indexed="8"/>
      <name val="宋体"/>
      <family val="3"/>
      <charset val="134"/>
    </font>
    <font>
      <b/>
      <sz val="11"/>
      <color indexed="8"/>
      <name val="Arial"/>
      <family val="2"/>
    </font>
    <font>
      <b/>
      <sz val="22"/>
      <name val="宋体"/>
      <family val="3"/>
      <charset val="134"/>
    </font>
    <font>
      <b/>
      <sz val="22"/>
      <color indexed="10"/>
      <name val="宋体"/>
      <family val="3"/>
      <charset val="134"/>
    </font>
    <font>
      <b/>
      <sz val="12"/>
      <name val="宋体"/>
      <family val="3"/>
      <charset val="134"/>
    </font>
    <font>
      <sz val="12"/>
      <color indexed="10"/>
      <name val="宋体"/>
      <family val="3"/>
      <charset val="134"/>
    </font>
    <font>
      <b/>
      <sz val="14"/>
      <name val="Arial"/>
      <family val="2"/>
    </font>
    <font>
      <sz val="20"/>
      <name val="黑体"/>
      <family val="3"/>
      <charset val="134"/>
    </font>
    <font>
      <b/>
      <sz val="11"/>
      <color indexed="8"/>
      <name val="黑体"/>
      <family val="3"/>
      <charset val="134"/>
    </font>
    <font>
      <b/>
      <sz val="11"/>
      <name val="Arial"/>
      <family val="2"/>
    </font>
    <font>
      <sz val="11"/>
      <name val="黑体"/>
      <family val="3"/>
      <charset val="134"/>
    </font>
    <font>
      <sz val="11"/>
      <name val="Arial"/>
      <family val="2"/>
    </font>
    <font>
      <sz val="11"/>
      <color indexed="8"/>
      <name val="黑体"/>
      <family val="3"/>
      <charset val="134"/>
    </font>
    <font>
      <b/>
      <sz val="10"/>
      <name val="仿宋_GB2312"/>
      <family val="3"/>
      <charset val="134"/>
    </font>
    <font>
      <sz val="10"/>
      <name val="仿宋_GB2312"/>
      <family val="3"/>
      <charset val="134"/>
    </font>
    <font>
      <b/>
      <sz val="10"/>
      <name val="Arial"/>
      <family val="2"/>
    </font>
    <font>
      <b/>
      <sz val="18"/>
      <color indexed="8"/>
      <name val="方正小标宋简体"/>
      <charset val="134"/>
    </font>
    <font>
      <b/>
      <sz val="10"/>
      <name val="宋体"/>
      <family val="3"/>
      <charset val="134"/>
    </font>
    <font>
      <b/>
      <sz val="10"/>
      <color indexed="8"/>
      <name val="宋体"/>
      <family val="3"/>
      <charset val="134"/>
    </font>
    <font>
      <b/>
      <sz val="11"/>
      <color indexed="8"/>
      <name val="宋体"/>
      <family val="3"/>
      <charset val="134"/>
    </font>
    <font>
      <sz val="10"/>
      <color rgb="FFFF0000"/>
      <name val="宋体"/>
      <family val="3"/>
      <charset val="134"/>
    </font>
    <font>
      <sz val="10"/>
      <color theme="1"/>
      <name val="宋体"/>
      <family val="3"/>
      <charset val="134"/>
    </font>
    <font>
      <sz val="10"/>
      <color rgb="FFFF0000"/>
      <name val="Arial"/>
      <family val="2"/>
    </font>
    <font>
      <b/>
      <sz val="10"/>
      <color rgb="FFFF0000"/>
      <name val="Arial"/>
      <family val="2"/>
    </font>
    <font>
      <sz val="10"/>
      <color theme="1"/>
      <name val="Arial"/>
      <family val="2"/>
    </font>
    <font>
      <sz val="20"/>
      <color theme="1"/>
      <name val="黑体"/>
      <family val="3"/>
      <charset val="134"/>
    </font>
    <font>
      <b/>
      <sz val="10"/>
      <color theme="1"/>
      <name val="宋体"/>
      <family val="3"/>
      <charset val="134"/>
    </font>
    <font>
      <b/>
      <sz val="11"/>
      <color theme="1"/>
      <name val="Arial"/>
      <family val="2"/>
    </font>
    <font>
      <sz val="11"/>
      <color theme="1"/>
      <name val="Arial"/>
      <family val="2"/>
    </font>
    <font>
      <sz val="9"/>
      <color theme="1"/>
      <name val="宋体"/>
      <family val="3"/>
      <charset val="134"/>
    </font>
    <font>
      <sz val="9"/>
      <color theme="1"/>
      <name val="Arial"/>
      <family val="2"/>
    </font>
    <font>
      <b/>
      <sz val="9"/>
      <color theme="1"/>
      <name val="宋体"/>
      <family val="3"/>
      <charset val="134"/>
    </font>
    <font>
      <b/>
      <sz val="10"/>
      <color indexed="8"/>
      <name val="Arial"/>
      <family val="2"/>
    </font>
    <font>
      <sz val="10"/>
      <color indexed="8"/>
      <name val="Arial"/>
      <family val="2"/>
    </font>
    <font>
      <sz val="20"/>
      <color indexed="8"/>
      <name val="黑体"/>
      <family val="3"/>
      <charset val="134"/>
    </font>
    <font>
      <sz val="9"/>
      <color indexed="8"/>
      <name val="宋体"/>
      <family val="3"/>
      <charset val="134"/>
    </font>
    <font>
      <sz val="9"/>
      <name val="宋体"/>
      <family val="3"/>
      <charset val="134"/>
    </font>
    <font>
      <b/>
      <sz val="11"/>
      <color theme="1"/>
      <name val="宋体"/>
      <family val="3"/>
      <charset val="134"/>
      <scheme val="minor"/>
    </font>
    <font>
      <sz val="18"/>
      <color indexed="8"/>
      <name val="黑体"/>
      <family val="3"/>
      <charset val="134"/>
    </font>
    <font>
      <b/>
      <sz val="11"/>
      <name val="宋体"/>
      <family val="3"/>
      <charset val="134"/>
      <scheme val="minor"/>
    </font>
    <font>
      <sz val="11"/>
      <name val="宋体"/>
      <family val="3"/>
      <charset val="134"/>
      <scheme val="minor"/>
    </font>
    <font>
      <sz val="9"/>
      <color theme="1"/>
      <name val="宋体"/>
      <family val="3"/>
      <charset val="134"/>
      <scheme val="minor"/>
    </font>
    <font>
      <sz val="11"/>
      <color indexed="20"/>
      <name val="宋体"/>
      <family val="3"/>
      <charset val="134"/>
    </font>
    <font>
      <sz val="11"/>
      <color theme="1"/>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indexed="46"/>
        <bgColor indexed="64"/>
      </patternFill>
    </fill>
  </fills>
  <borders count="13">
    <border>
      <left/>
      <right/>
      <top/>
      <bottom/>
      <diagonal/>
    </border>
    <border>
      <left/>
      <right/>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indexed="0"/>
      </left>
      <right/>
      <top/>
      <bottom style="thin">
        <color indexed="0"/>
      </bottom>
      <diagonal/>
    </border>
    <border>
      <left style="thin">
        <color indexed="0"/>
      </left>
      <right/>
      <top style="thin">
        <color indexed="0"/>
      </top>
      <bottom style="thin">
        <color indexed="0"/>
      </bottom>
      <diagonal/>
    </border>
    <border>
      <left style="thin">
        <color indexed="0"/>
      </left>
      <right style="thin">
        <color indexed="0"/>
      </right>
      <top style="thin">
        <color indexed="0"/>
      </top>
      <bottom style="thin">
        <color indexed="0"/>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indexed="8"/>
      </right>
      <top/>
      <bottom style="thin">
        <color indexed="8"/>
      </bottom>
      <diagonal/>
    </border>
  </borders>
  <cellStyleXfs count="10">
    <xf numFmtId="0" fontId="0" fillId="0" borderId="0">
      <alignment vertical="center"/>
    </xf>
    <xf numFmtId="43" fontId="53" fillId="0" borderId="0" applyFont="0" applyFill="0" applyBorder="0" applyAlignment="0" applyProtection="0">
      <alignment vertical="center"/>
    </xf>
    <xf numFmtId="0" fontId="46" fillId="0" borderId="0">
      <alignment vertical="center"/>
    </xf>
    <xf numFmtId="0" fontId="1" fillId="0" borderId="0"/>
    <xf numFmtId="0" fontId="52" fillId="2" borderId="0" applyNumberFormat="0" applyBorder="0" applyAlignment="0" applyProtection="0">
      <alignment vertical="center"/>
    </xf>
    <xf numFmtId="0" fontId="3" fillId="0" borderId="0"/>
    <xf numFmtId="0" fontId="10" fillId="0" borderId="0"/>
    <xf numFmtId="0" fontId="10" fillId="0" borderId="0">
      <alignment vertical="center"/>
    </xf>
    <xf numFmtId="0" fontId="1" fillId="0" borderId="0">
      <alignment vertical="center"/>
    </xf>
    <xf numFmtId="0" fontId="10" fillId="0" borderId="0">
      <alignment vertical="center"/>
    </xf>
  </cellStyleXfs>
  <cellXfs count="190">
    <xf numFmtId="0" fontId="0" fillId="0" borderId="0" xfId="0">
      <alignment vertical="center"/>
    </xf>
    <xf numFmtId="0" fontId="1" fillId="0" borderId="0" xfId="7" applyFont="1" applyFill="1" applyBorder="1" applyAlignment="1">
      <alignment vertical="center" wrapText="1"/>
    </xf>
    <xf numFmtId="0" fontId="2" fillId="0" borderId="0" xfId="7" applyFont="1" applyFill="1" applyBorder="1" applyAlignment="1">
      <alignment horizontal="center" vertical="center" wrapText="1"/>
    </xf>
    <xf numFmtId="0" fontId="3" fillId="0" borderId="0" xfId="7" applyFont="1" applyFill="1" applyBorder="1" applyAlignment="1">
      <alignment vertical="center" wrapText="1"/>
    </xf>
    <xf numFmtId="0" fontId="4" fillId="0" borderId="0" xfId="0" applyFont="1" applyFill="1" applyBorder="1" applyAlignment="1">
      <alignment vertical="center"/>
    </xf>
    <xf numFmtId="0" fontId="6" fillId="0" borderId="0" xfId="0" applyFont="1" applyFill="1" applyBorder="1" applyAlignment="1">
      <alignment vertical="center"/>
    </xf>
    <xf numFmtId="0" fontId="4" fillId="0" borderId="0" xfId="0" applyFont="1" applyFill="1" applyBorder="1" applyAlignment="1"/>
    <xf numFmtId="0" fontId="1" fillId="0" borderId="0" xfId="7" applyFont="1" applyFill="1" applyBorder="1" applyAlignment="1">
      <alignment horizontal="left" vertical="center" wrapText="1"/>
    </xf>
    <xf numFmtId="0" fontId="1" fillId="0" borderId="0" xfId="7" applyFont="1" applyFill="1" applyBorder="1" applyAlignment="1">
      <alignment horizontal="center" vertical="center" wrapText="1"/>
    </xf>
    <xf numFmtId="0" fontId="2" fillId="0" borderId="2" xfId="7" applyFont="1" applyFill="1" applyBorder="1" applyAlignment="1">
      <alignment horizontal="center" vertical="center" wrapText="1"/>
    </xf>
    <xf numFmtId="0" fontId="2" fillId="0" borderId="3" xfId="7" applyFont="1" applyFill="1" applyBorder="1" applyAlignment="1">
      <alignment horizontal="center" vertical="center" wrapText="1"/>
    </xf>
    <xf numFmtId="0" fontId="8" fillId="0" borderId="2" xfId="2" applyNumberFormat="1" applyFont="1" applyFill="1" applyBorder="1" applyAlignment="1" applyProtection="1">
      <alignment horizontal="center" vertical="center" wrapText="1"/>
    </xf>
    <xf numFmtId="0" fontId="9" fillId="0" borderId="4"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3" xfId="7" applyFont="1" applyFill="1" applyBorder="1" applyAlignment="1">
      <alignment horizontal="center" vertical="center" wrapText="1"/>
    </xf>
    <xf numFmtId="176" fontId="9" fillId="0" borderId="3" xfId="0" applyNumberFormat="1" applyFont="1" applyFill="1" applyBorder="1" applyAlignment="1">
      <alignment horizontal="right" vertical="center" wrapText="1"/>
    </xf>
    <xf numFmtId="176" fontId="9" fillId="0" borderId="2" xfId="0" applyNumberFormat="1" applyFont="1" applyFill="1" applyBorder="1" applyAlignment="1">
      <alignment horizontal="right" vertical="center" wrapText="1"/>
    </xf>
    <xf numFmtId="0" fontId="9" fillId="0" borderId="5" xfId="0" applyFont="1" applyFill="1" applyBorder="1" applyAlignment="1">
      <alignment horizontal="center" vertical="center" wrapText="1"/>
    </xf>
    <xf numFmtId="176" fontId="9" fillId="0" borderId="6" xfId="0" applyNumberFormat="1" applyFont="1" applyFill="1" applyBorder="1" applyAlignment="1">
      <alignment horizontal="right" vertical="center" wrapText="1"/>
    </xf>
    <xf numFmtId="176" fontId="9" fillId="0" borderId="7" xfId="0" applyNumberFormat="1" applyFont="1" applyFill="1" applyBorder="1" applyAlignment="1">
      <alignment horizontal="right" vertical="center" wrapText="1"/>
    </xf>
    <xf numFmtId="176" fontId="9" fillId="0" borderId="8" xfId="0" applyNumberFormat="1" applyFont="1" applyFill="1" applyBorder="1" applyAlignment="1">
      <alignment horizontal="right" vertical="center" wrapText="1"/>
    </xf>
    <xf numFmtId="0" fontId="6" fillId="0" borderId="3" xfId="7" applyFont="1" applyFill="1" applyBorder="1" applyAlignment="1">
      <alignment horizontal="center" vertical="center" wrapText="1"/>
    </xf>
    <xf numFmtId="43" fontId="11" fillId="0" borderId="2" xfId="2" applyNumberFormat="1" applyFont="1" applyFill="1" applyBorder="1" applyAlignment="1" applyProtection="1">
      <alignment horizontal="center" vertical="center" wrapText="1"/>
    </xf>
    <xf numFmtId="43" fontId="11" fillId="0" borderId="3" xfId="2" applyNumberFormat="1" applyFont="1" applyFill="1" applyBorder="1" applyAlignment="1" applyProtection="1">
      <alignment horizontal="center" vertical="center" wrapText="1"/>
    </xf>
    <xf numFmtId="0" fontId="5" fillId="0" borderId="0" xfId="7" applyFont="1" applyFill="1" applyBorder="1" applyAlignment="1">
      <alignment horizontal="center" vertical="center" wrapText="1"/>
    </xf>
    <xf numFmtId="31" fontId="5" fillId="0" borderId="0" xfId="7" applyNumberFormat="1" applyFont="1" applyFill="1" applyBorder="1" applyAlignment="1">
      <alignment horizontal="center" vertical="center" wrapText="1"/>
    </xf>
    <xf numFmtId="31" fontId="5" fillId="0" borderId="0" xfId="7" applyNumberFormat="1" applyFont="1" applyFill="1" applyBorder="1" applyAlignment="1">
      <alignment vertical="center" wrapText="1"/>
    </xf>
    <xf numFmtId="0" fontId="6" fillId="0" borderId="0" xfId="7" applyFont="1" applyFill="1" applyBorder="1" applyAlignment="1">
      <alignment vertical="center" wrapText="1"/>
    </xf>
    <xf numFmtId="0" fontId="4" fillId="0" borderId="0" xfId="0" applyFont="1" applyFill="1" applyAlignment="1"/>
    <xf numFmtId="0" fontId="14" fillId="0" borderId="0" xfId="8" applyFont="1" applyFill="1">
      <alignment vertical="center"/>
    </xf>
    <xf numFmtId="0" fontId="1" fillId="0" borderId="0" xfId="8" applyFill="1" applyAlignment="1">
      <alignment horizontal="center" vertical="center"/>
    </xf>
    <xf numFmtId="0" fontId="1" fillId="0" borderId="0" xfId="8" applyFill="1" applyAlignment="1">
      <alignment horizontal="left" vertical="center"/>
    </xf>
    <xf numFmtId="0" fontId="15" fillId="0" borderId="0" xfId="8" applyFont="1" applyFill="1">
      <alignment vertical="center"/>
    </xf>
    <xf numFmtId="0" fontId="14" fillId="0" borderId="3" xfId="8" applyFont="1" applyFill="1" applyBorder="1" applyAlignment="1">
      <alignment horizontal="center" vertical="center"/>
    </xf>
    <xf numFmtId="0" fontId="14" fillId="0" borderId="3" xfId="5" applyNumberFormat="1" applyFont="1" applyFill="1" applyBorder="1" applyAlignment="1">
      <alignment horizontal="center" vertical="center"/>
    </xf>
    <xf numFmtId="0" fontId="1" fillId="0" borderId="3" xfId="5" applyNumberFormat="1" applyFont="1" applyFill="1" applyBorder="1" applyAlignment="1">
      <alignment horizontal="center" vertical="center"/>
    </xf>
    <xf numFmtId="0" fontId="1" fillId="0" borderId="3" xfId="5" applyNumberFormat="1" applyFont="1" applyFill="1" applyBorder="1" applyAlignment="1">
      <alignment horizontal="left" vertical="center"/>
    </xf>
    <xf numFmtId="4" fontId="1" fillId="0" borderId="3" xfId="5" applyNumberFormat="1" applyFont="1" applyFill="1" applyBorder="1" applyAlignment="1">
      <alignment horizontal="right" vertical="center"/>
    </xf>
    <xf numFmtId="0" fontId="1" fillId="0" borderId="3" xfId="8" applyFill="1" applyBorder="1">
      <alignment vertical="center"/>
    </xf>
    <xf numFmtId="0" fontId="1" fillId="0" borderId="3" xfId="5" applyNumberFormat="1" applyFont="1" applyFill="1" applyBorder="1" applyAlignment="1">
      <alignment horizontal="left" vertical="center" wrapText="1"/>
    </xf>
    <xf numFmtId="4" fontId="3" fillId="0" borderId="3" xfId="5" applyNumberFormat="1" applyFont="1" applyFill="1" applyBorder="1" applyAlignment="1">
      <alignment horizontal="right" vertical="center"/>
    </xf>
    <xf numFmtId="0" fontId="1" fillId="0" borderId="11" xfId="8" applyFill="1" applyBorder="1">
      <alignment vertical="center"/>
    </xf>
    <xf numFmtId="0" fontId="4" fillId="0" borderId="3" xfId="0" applyFont="1" applyFill="1" applyBorder="1" applyAlignment="1"/>
    <xf numFmtId="0" fontId="5" fillId="0" borderId="0" xfId="4" applyFont="1" applyFill="1" applyAlignment="1">
      <alignment vertical="center"/>
    </xf>
    <xf numFmtId="176" fontId="5" fillId="0" borderId="0" xfId="4" applyNumberFormat="1" applyFont="1" applyFill="1" applyAlignment="1">
      <alignment vertical="center"/>
    </xf>
    <xf numFmtId="0" fontId="5" fillId="0" borderId="0" xfId="4" applyFont="1" applyFill="1" applyAlignment="1">
      <alignment horizontal="right" vertical="center"/>
    </xf>
    <xf numFmtId="176" fontId="18" fillId="0" borderId="3" xfId="4" applyNumberFormat="1" applyFont="1" applyFill="1" applyBorder="1" applyAlignment="1">
      <alignment horizontal="center" vertical="center" wrapText="1"/>
    </xf>
    <xf numFmtId="0" fontId="18" fillId="0" borderId="3" xfId="4" applyFont="1" applyFill="1" applyBorder="1" applyAlignment="1">
      <alignment horizontal="justify" vertical="center" wrapText="1"/>
    </xf>
    <xf numFmtId="178" fontId="19" fillId="0" borderId="3" xfId="4" applyNumberFormat="1" applyFont="1" applyFill="1" applyBorder="1" applyAlignment="1">
      <alignment horizontal="right" vertical="center"/>
    </xf>
    <xf numFmtId="178" fontId="20" fillId="0" borderId="3" xfId="4" applyNumberFormat="1" applyFont="1" applyFill="1" applyBorder="1" applyAlignment="1">
      <alignment horizontal="left" vertical="center"/>
    </xf>
    <xf numFmtId="178" fontId="21" fillId="0" borderId="3" xfId="4" applyNumberFormat="1" applyFont="1" applyFill="1" applyBorder="1" applyAlignment="1">
      <alignment horizontal="right" vertical="center"/>
    </xf>
    <xf numFmtId="0" fontId="18" fillId="0" borderId="3" xfId="4" applyFont="1" applyFill="1" applyBorder="1" applyAlignment="1">
      <alignment horizontal="center" vertical="center" wrapText="1"/>
    </xf>
    <xf numFmtId="0" fontId="10" fillId="0" borderId="0" xfId="4" applyFont="1" applyFill="1" applyAlignment="1">
      <alignment vertical="center"/>
    </xf>
    <xf numFmtId="176" fontId="10" fillId="0" borderId="0" xfId="4" applyNumberFormat="1" applyFont="1" applyFill="1" applyAlignment="1">
      <alignment vertical="center"/>
    </xf>
    <xf numFmtId="0" fontId="8" fillId="0" borderId="0" xfId="4" applyFont="1" applyFill="1" applyAlignment="1">
      <alignment horizontal="right" vertical="center"/>
    </xf>
    <xf numFmtId="0" fontId="22" fillId="0" borderId="3" xfId="4" applyFont="1" applyFill="1" applyBorder="1" applyAlignment="1">
      <alignment horizontal="left" vertical="center" wrapText="1" indent="2"/>
    </xf>
    <xf numFmtId="0" fontId="23" fillId="0" borderId="0" xfId="3" applyFont="1" applyFill="1"/>
    <xf numFmtId="0" fontId="24" fillId="0" borderId="0" xfId="3" applyFont="1" applyFill="1"/>
    <xf numFmtId="0" fontId="14" fillId="0" borderId="0" xfId="3" applyFont="1" applyFill="1"/>
    <xf numFmtId="0" fontId="25" fillId="0" borderId="0" xfId="0" applyFont="1" applyFill="1" applyBorder="1" applyAlignment="1"/>
    <xf numFmtId="0" fontId="1" fillId="0" borderId="0" xfId="3" applyFill="1"/>
    <xf numFmtId="0" fontId="1" fillId="0" borderId="0" xfId="3" applyFont="1" applyFill="1"/>
    <xf numFmtId="0" fontId="1" fillId="0" borderId="0" xfId="3" applyFill="1" applyAlignment="1">
      <alignment vertical="center" wrapText="1"/>
    </xf>
    <xf numFmtId="0" fontId="1" fillId="0" borderId="0" xfId="9" applyFont="1" applyFill="1" applyBorder="1" applyAlignment="1">
      <alignment vertical="center"/>
    </xf>
    <xf numFmtId="0" fontId="9" fillId="0" borderId="0" xfId="3" applyFont="1" applyFill="1" applyAlignment="1">
      <alignment horizontal="left"/>
    </xf>
    <xf numFmtId="0" fontId="9" fillId="0" borderId="0" xfId="3" applyFont="1" applyFill="1"/>
    <xf numFmtId="0" fontId="9" fillId="0" borderId="0" xfId="3" applyFont="1" applyFill="1" applyAlignment="1">
      <alignment vertical="center" wrapText="1"/>
    </xf>
    <xf numFmtId="0" fontId="27" fillId="0" borderId="3" xfId="3" applyFont="1" applyFill="1" applyBorder="1" applyAlignment="1">
      <alignment horizontal="center" vertical="center" wrapText="1"/>
    </xf>
    <xf numFmtId="178" fontId="27" fillId="0" borderId="3" xfId="1" applyNumberFormat="1" applyFont="1" applyFill="1" applyBorder="1" applyAlignment="1">
      <alignment horizontal="center" vertical="center" wrapText="1"/>
    </xf>
    <xf numFmtId="178" fontId="27" fillId="0" borderId="2" xfId="1" applyNumberFormat="1" applyFont="1" applyFill="1" applyBorder="1" applyAlignment="1">
      <alignment horizontal="center" vertical="center" wrapText="1"/>
    </xf>
    <xf numFmtId="0" fontId="28" fillId="0" borderId="3" xfId="0" applyFont="1" applyFill="1" applyBorder="1" applyAlignment="1">
      <alignment horizontal="left" vertical="center" shrinkToFit="1"/>
    </xf>
    <xf numFmtId="178" fontId="29" fillId="0" borderId="3" xfId="0" applyNumberFormat="1" applyFont="1" applyFill="1" applyBorder="1" applyAlignment="1">
      <alignment horizontal="right" vertical="center" shrinkToFit="1"/>
    </xf>
    <xf numFmtId="0" fontId="9" fillId="0" borderId="3" xfId="3" applyFont="1" applyFill="1" applyBorder="1" applyAlignment="1">
      <alignment vertical="center" wrapText="1"/>
    </xf>
    <xf numFmtId="177" fontId="30" fillId="0" borderId="3" xfId="3" applyNumberFormat="1" applyFont="1" applyFill="1" applyBorder="1" applyAlignment="1">
      <alignment horizontal="left" vertical="center" wrapText="1"/>
    </xf>
    <xf numFmtId="0" fontId="9" fillId="0" borderId="3" xfId="3" applyFont="1" applyFill="1" applyBorder="1" applyAlignment="1">
      <alignment horizontal="left" vertical="center" wrapText="1"/>
    </xf>
    <xf numFmtId="177" fontId="31" fillId="0" borderId="3" xfId="3" applyNumberFormat="1" applyFont="1" applyFill="1" applyBorder="1" applyAlignment="1">
      <alignment horizontal="left" vertical="center" wrapText="1"/>
    </xf>
    <xf numFmtId="0" fontId="9" fillId="0" borderId="3" xfId="3" applyFont="1" applyFill="1" applyBorder="1"/>
    <xf numFmtId="177" fontId="9" fillId="0" borderId="3" xfId="3" applyNumberFormat="1" applyFont="1" applyFill="1" applyBorder="1" applyAlignment="1">
      <alignment horizontal="left" vertical="center" wrapText="1"/>
    </xf>
    <xf numFmtId="0" fontId="28" fillId="0" borderId="3" xfId="0" applyFont="1" applyFill="1" applyBorder="1" applyAlignment="1">
      <alignment horizontal="center" vertical="center" shrinkToFit="1"/>
    </xf>
    <xf numFmtId="0" fontId="14" fillId="0" borderId="3" xfId="3" applyFont="1" applyFill="1" applyBorder="1"/>
    <xf numFmtId="0" fontId="9" fillId="0" borderId="3" xfId="3" applyFont="1" applyFill="1" applyBorder="1" applyAlignment="1">
      <alignment horizontal="left" vertical="center"/>
    </xf>
    <xf numFmtId="0" fontId="1" fillId="0" borderId="3" xfId="3" applyFont="1" applyFill="1" applyBorder="1"/>
    <xf numFmtId="179" fontId="27" fillId="0" borderId="3" xfId="3" applyNumberFormat="1" applyFont="1" applyFill="1" applyBorder="1" applyAlignment="1">
      <alignment horizontal="left" vertical="center" wrapText="1"/>
    </xf>
    <xf numFmtId="0" fontId="27" fillId="0" borderId="3" xfId="3" applyFont="1" applyFill="1" applyBorder="1" applyAlignment="1">
      <alignment vertical="center" wrapText="1"/>
    </xf>
    <xf numFmtId="177" fontId="1" fillId="0" borderId="0" xfId="3" applyNumberFormat="1" applyFont="1" applyFill="1"/>
    <xf numFmtId="10" fontId="1" fillId="0" borderId="0" xfId="3" applyNumberFormat="1" applyFont="1" applyFill="1"/>
    <xf numFmtId="0" fontId="1" fillId="0" borderId="0" xfId="3" applyFont="1" applyFill="1" applyAlignment="1">
      <alignment horizontal="right"/>
    </xf>
    <xf numFmtId="177" fontId="30" fillId="0" borderId="3" xfId="3" applyNumberFormat="1" applyFont="1" applyFill="1" applyBorder="1" applyAlignment="1">
      <alignment vertical="center" wrapText="1"/>
    </xf>
    <xf numFmtId="178" fontId="32" fillId="0" borderId="3" xfId="4" applyNumberFormat="1" applyFont="1" applyFill="1" applyBorder="1" applyAlignment="1">
      <alignment horizontal="right" vertical="center"/>
    </xf>
    <xf numFmtId="178" fontId="33" fillId="0" borderId="3" xfId="4" applyNumberFormat="1" applyFont="1" applyFill="1" applyBorder="1" applyAlignment="1">
      <alignment horizontal="right" vertical="center"/>
    </xf>
    <xf numFmtId="178" fontId="31" fillId="0" borderId="3" xfId="4" applyNumberFormat="1" applyFont="1" applyFill="1" applyBorder="1" applyAlignment="1">
      <alignment horizontal="left" vertical="center" wrapText="1"/>
    </xf>
    <xf numFmtId="0" fontId="14" fillId="0" borderId="0" xfId="9" applyFont="1" applyFill="1" applyBorder="1" applyAlignment="1">
      <alignment vertical="center"/>
    </xf>
    <xf numFmtId="0" fontId="34" fillId="0" borderId="0" xfId="0" applyFont="1" applyFill="1" applyBorder="1" applyAlignment="1">
      <alignment wrapText="1"/>
    </xf>
    <xf numFmtId="0" fontId="34" fillId="0" borderId="0" xfId="0" applyFont="1" applyFill="1" applyBorder="1" applyAlignment="1"/>
    <xf numFmtId="178" fontId="34" fillId="0" borderId="0" xfId="0" applyNumberFormat="1" applyFont="1" applyFill="1" applyBorder="1" applyAlignment="1"/>
    <xf numFmtId="0" fontId="35" fillId="0" borderId="0" xfId="0" applyFont="1" applyFill="1" applyBorder="1" applyAlignment="1">
      <alignment horizontal="center" vertical="center"/>
    </xf>
    <xf numFmtId="0" fontId="31" fillId="0" borderId="0" xfId="0" applyFont="1" applyFill="1" applyBorder="1" applyAlignment="1">
      <alignment horizontal="right" vertical="center"/>
    </xf>
    <xf numFmtId="0" fontId="36" fillId="0" borderId="3" xfId="0" applyFont="1" applyFill="1" applyBorder="1" applyAlignment="1">
      <alignment horizontal="center" vertical="center" wrapText="1" shrinkToFit="1"/>
    </xf>
    <xf numFmtId="178" fontId="36" fillId="0" borderId="3" xfId="1" applyNumberFormat="1" applyFont="1" applyFill="1" applyBorder="1" applyAlignment="1">
      <alignment horizontal="center" vertical="center" wrapText="1"/>
    </xf>
    <xf numFmtId="178" fontId="36" fillId="0" borderId="2" xfId="1" applyNumberFormat="1" applyFont="1" applyFill="1" applyBorder="1" applyAlignment="1">
      <alignment horizontal="center" vertical="center" wrapText="1"/>
    </xf>
    <xf numFmtId="0" fontId="36" fillId="0" borderId="3" xfId="0" applyFont="1" applyFill="1" applyBorder="1" applyAlignment="1">
      <alignment horizontal="center" vertical="center" wrapText="1"/>
    </xf>
    <xf numFmtId="0" fontId="36" fillId="0" borderId="3" xfId="0" applyFont="1" applyFill="1" applyBorder="1" applyAlignment="1">
      <alignment horizontal="center" vertical="center" shrinkToFit="1"/>
    </xf>
    <xf numFmtId="178" fontId="37" fillId="0" borderId="3" xfId="4" applyNumberFormat="1" applyFont="1" applyFill="1" applyBorder="1" applyAlignment="1">
      <alignment horizontal="right" vertical="center"/>
    </xf>
    <xf numFmtId="0" fontId="34" fillId="0" borderId="3" xfId="0" applyFont="1" applyFill="1" applyBorder="1" applyAlignment="1">
      <alignment horizontal="left" vertical="center" wrapText="1"/>
    </xf>
    <xf numFmtId="0" fontId="36" fillId="0" borderId="2" xfId="0" applyFont="1" applyFill="1" applyBorder="1" applyAlignment="1">
      <alignment horizontal="left" vertical="center" shrinkToFit="1"/>
    </xf>
    <xf numFmtId="0" fontId="36" fillId="0" borderId="3" xfId="0" applyFont="1" applyFill="1" applyBorder="1" applyAlignment="1">
      <alignment horizontal="left" vertical="center" shrinkToFit="1"/>
    </xf>
    <xf numFmtId="0" fontId="31" fillId="0" borderId="3" xfId="0" applyFont="1" applyFill="1" applyBorder="1" applyAlignment="1">
      <alignment horizontal="left" vertical="center" shrinkToFit="1"/>
    </xf>
    <xf numFmtId="178" fontId="38" fillId="0" borderId="3" xfId="4" applyNumberFormat="1" applyFont="1" applyFill="1" applyBorder="1" applyAlignment="1">
      <alignment horizontal="right" vertical="center"/>
    </xf>
    <xf numFmtId="0" fontId="39" fillId="0" borderId="3" xfId="0" applyFont="1" applyFill="1" applyBorder="1" applyAlignment="1">
      <alignment horizontal="left" vertical="center" wrapText="1"/>
    </xf>
    <xf numFmtId="0" fontId="40" fillId="0" borderId="3" xfId="0" applyFont="1" applyFill="1" applyBorder="1" applyAlignment="1">
      <alignment horizontal="left" vertical="center" wrapText="1"/>
    </xf>
    <xf numFmtId="4" fontId="34" fillId="0" borderId="0" xfId="0" applyNumberFormat="1" applyFont="1" applyFill="1" applyBorder="1" applyAlignment="1"/>
    <xf numFmtId="0" fontId="34" fillId="0" borderId="0" xfId="0" applyFont="1" applyFill="1" applyBorder="1" applyAlignment="1">
      <alignment horizontal="center"/>
    </xf>
    <xf numFmtId="0" fontId="41" fillId="0" borderId="3" xfId="0" applyFont="1" applyFill="1" applyBorder="1" applyAlignment="1">
      <alignment horizontal="left" vertical="center" wrapText="1"/>
    </xf>
    <xf numFmtId="0" fontId="31" fillId="0" borderId="11" xfId="0" applyFont="1" applyFill="1" applyBorder="1" applyAlignment="1">
      <alignment horizontal="left" vertical="center" shrinkToFit="1"/>
    </xf>
    <xf numFmtId="0" fontId="39" fillId="0" borderId="9" xfId="0" applyFont="1" applyFill="1" applyBorder="1" applyAlignment="1">
      <alignment horizontal="left" vertical="center" wrapText="1"/>
    </xf>
    <xf numFmtId="176" fontId="34" fillId="0" borderId="0" xfId="0" applyNumberFormat="1" applyFont="1" applyFill="1" applyBorder="1" applyAlignment="1"/>
    <xf numFmtId="0" fontId="42" fillId="0" borderId="0" xfId="0" applyFont="1" applyFill="1" applyBorder="1" applyAlignment="1">
      <alignment horizontal="center" vertical="center" wrapText="1"/>
    </xf>
    <xf numFmtId="0" fontId="43" fillId="0" borderId="0" xfId="0" applyFont="1" applyFill="1" applyBorder="1" applyAlignment="1"/>
    <xf numFmtId="178" fontId="43" fillId="0" borderId="0" xfId="0" applyNumberFormat="1" applyFont="1" applyFill="1" applyBorder="1" applyAlignment="1"/>
    <xf numFmtId="0" fontId="43" fillId="0" borderId="0" xfId="0" applyFont="1" applyFill="1" applyBorder="1" applyAlignment="1">
      <alignment horizontal="left"/>
    </xf>
    <xf numFmtId="0" fontId="45" fillId="0" borderId="0" xfId="0" applyFont="1" applyFill="1" applyBorder="1" applyAlignment="1">
      <alignment horizontal="left" vertical="center"/>
    </xf>
    <xf numFmtId="178" fontId="45" fillId="0" borderId="0" xfId="0" applyNumberFormat="1" applyFont="1" applyFill="1" applyBorder="1" applyAlignment="1">
      <alignment horizontal="left" vertical="center"/>
    </xf>
    <xf numFmtId="0" fontId="8" fillId="0" borderId="0" xfId="0" applyFont="1" applyFill="1" applyBorder="1" applyAlignment="1">
      <alignment horizontal="right" vertical="center"/>
    </xf>
    <xf numFmtId="0" fontId="28" fillId="0" borderId="3" xfId="0" applyFont="1" applyFill="1" applyBorder="1" applyAlignment="1">
      <alignment horizontal="center" vertical="center" wrapText="1"/>
    </xf>
    <xf numFmtId="4" fontId="8" fillId="0" borderId="12" xfId="0" applyNumberFormat="1" applyFont="1" applyFill="1" applyBorder="1" applyAlignment="1">
      <alignment horizontal="left" vertical="center"/>
    </xf>
    <xf numFmtId="0" fontId="8" fillId="0" borderId="3" xfId="0" applyFont="1" applyFill="1" applyBorder="1" applyAlignment="1">
      <alignment horizontal="left" vertical="center" shrinkToFit="1"/>
    </xf>
    <xf numFmtId="4" fontId="45" fillId="0" borderId="12" xfId="0" applyNumberFormat="1" applyFont="1" applyFill="1" applyBorder="1" applyAlignment="1">
      <alignment horizontal="left" vertical="center"/>
    </xf>
    <xf numFmtId="4" fontId="43" fillId="0" borderId="0" xfId="0" applyNumberFormat="1" applyFont="1" applyFill="1" applyBorder="1" applyAlignment="1"/>
    <xf numFmtId="0" fontId="27" fillId="0" borderId="3" xfId="0" applyFont="1" applyFill="1" applyBorder="1" applyAlignment="1">
      <alignment horizontal="left" vertical="center" shrinkToFit="1"/>
    </xf>
    <xf numFmtId="4" fontId="46" fillId="0" borderId="12" xfId="0" applyNumberFormat="1" applyFont="1" applyFill="1" applyBorder="1" applyAlignment="1">
      <alignment horizontal="left" vertical="center"/>
    </xf>
    <xf numFmtId="0" fontId="9" fillId="0" borderId="3" xfId="0" applyFont="1" applyFill="1" applyBorder="1" applyAlignment="1">
      <alignment horizontal="left" vertical="center" shrinkToFit="1"/>
    </xf>
    <xf numFmtId="4" fontId="46" fillId="0" borderId="12" xfId="0" applyNumberFormat="1" applyFont="1" applyFill="1" applyBorder="1" applyAlignment="1">
      <alignment horizontal="left" vertical="center" wrapText="1"/>
    </xf>
    <xf numFmtId="0" fontId="0" fillId="0" borderId="0" xfId="0" applyFill="1" applyAlignment="1">
      <alignment horizontal="center" vertical="center" wrapText="1"/>
    </xf>
    <xf numFmtId="0" fontId="47" fillId="0" borderId="0" xfId="0" applyFont="1" applyFill="1">
      <alignment vertical="center"/>
    </xf>
    <xf numFmtId="0" fontId="0" fillId="0" borderId="0" xfId="0" applyFill="1">
      <alignment vertical="center"/>
    </xf>
    <xf numFmtId="0" fontId="0" fillId="0" borderId="3" xfId="0" applyFill="1" applyBorder="1" applyAlignment="1">
      <alignment horizontal="center" vertical="center" wrapText="1"/>
    </xf>
    <xf numFmtId="0" fontId="47" fillId="0" borderId="3" xfId="0" applyFont="1" applyFill="1" applyBorder="1" applyAlignment="1">
      <alignment horizontal="center" vertical="center"/>
    </xf>
    <xf numFmtId="178" fontId="47" fillId="0" borderId="3" xfId="0" applyNumberFormat="1" applyFont="1" applyFill="1" applyBorder="1">
      <alignment vertical="center"/>
    </xf>
    <xf numFmtId="178" fontId="49" fillId="0" borderId="3" xfId="0" applyNumberFormat="1" applyFont="1" applyFill="1" applyBorder="1">
      <alignment vertical="center"/>
    </xf>
    <xf numFmtId="0" fontId="47" fillId="0" borderId="3" xfId="0" applyFont="1" applyFill="1" applyBorder="1">
      <alignment vertical="center"/>
    </xf>
    <xf numFmtId="178" fontId="47" fillId="0" borderId="0" xfId="0" applyNumberFormat="1" applyFont="1" applyFill="1">
      <alignment vertical="center"/>
    </xf>
    <xf numFmtId="0" fontId="0" fillId="0" borderId="3" xfId="0" applyFill="1" applyBorder="1">
      <alignment vertical="center"/>
    </xf>
    <xf numFmtId="178" fontId="0" fillId="0" borderId="3" xfId="0" applyNumberFormat="1" applyFill="1" applyBorder="1">
      <alignment vertical="center"/>
    </xf>
    <xf numFmtId="178" fontId="50" fillId="0" borderId="3" xfId="0" applyNumberFormat="1" applyFont="1" applyFill="1" applyBorder="1">
      <alignment vertical="center"/>
    </xf>
    <xf numFmtId="0" fontId="0" fillId="0" borderId="0" xfId="0" applyFill="1" applyAlignment="1">
      <alignment vertical="center" wrapText="1"/>
    </xf>
    <xf numFmtId="0" fontId="0" fillId="0" borderId="1" xfId="0" applyFill="1" applyBorder="1">
      <alignment vertical="center"/>
    </xf>
    <xf numFmtId="0" fontId="0" fillId="0" borderId="1" xfId="0" applyFill="1" applyBorder="1" applyAlignment="1">
      <alignment horizontal="right" vertical="center" wrapText="1"/>
    </xf>
    <xf numFmtId="0" fontId="47" fillId="0" borderId="3" xfId="0" applyFont="1" applyFill="1" applyBorder="1" applyAlignment="1">
      <alignment vertical="center" wrapText="1"/>
    </xf>
    <xf numFmtId="0" fontId="0" fillId="0" borderId="3" xfId="0" applyFill="1" applyBorder="1" applyAlignment="1">
      <alignment vertical="center" wrapText="1"/>
    </xf>
    <xf numFmtId="0" fontId="51" fillId="0" borderId="3" xfId="0" applyFont="1" applyFill="1" applyBorder="1" applyAlignment="1">
      <alignment vertical="center" wrapText="1"/>
    </xf>
    <xf numFmtId="178" fontId="0" fillId="0" borderId="0" xfId="0" applyNumberFormat="1" applyFill="1">
      <alignment vertical="center"/>
    </xf>
    <xf numFmtId="178" fontId="5" fillId="0" borderId="3" xfId="6" applyNumberFormat="1" applyFont="1" applyFill="1" applyBorder="1" applyAlignment="1">
      <alignment horizontal="left" vertical="center"/>
    </xf>
    <xf numFmtId="4" fontId="1" fillId="0" borderId="11" xfId="5" applyNumberFormat="1" applyFont="1" applyFill="1" applyBorder="1" applyAlignment="1">
      <alignment horizontal="right" vertical="center"/>
    </xf>
    <xf numFmtId="4" fontId="14" fillId="0" borderId="3" xfId="5" applyNumberFormat="1" applyFont="1" applyFill="1" applyBorder="1" applyAlignment="1">
      <alignment horizontal="right" vertical="center"/>
    </xf>
    <xf numFmtId="0" fontId="29" fillId="0" borderId="3" xfId="7" applyFont="1" applyFill="1" applyBorder="1" applyAlignment="1">
      <alignment horizontal="center" vertical="center" wrapText="1"/>
    </xf>
    <xf numFmtId="0" fontId="14" fillId="0" borderId="0" xfId="7" applyFont="1" applyFill="1" applyBorder="1" applyAlignment="1">
      <alignment vertical="center" wrapText="1"/>
    </xf>
    <xf numFmtId="0" fontId="48" fillId="0" borderId="0" xfId="0" applyFont="1" applyFill="1" applyBorder="1" applyAlignment="1">
      <alignment horizontal="center" vertical="center"/>
    </xf>
    <xf numFmtId="0" fontId="44" fillId="0" borderId="0" xfId="0" applyFont="1" applyFill="1" applyBorder="1" applyAlignment="1">
      <alignment horizontal="center" vertical="center"/>
    </xf>
    <xf numFmtId="0" fontId="35" fillId="0" borderId="0" xfId="0" applyFont="1" applyFill="1" applyBorder="1" applyAlignment="1">
      <alignment horizontal="center" vertical="center"/>
    </xf>
    <xf numFmtId="0" fontId="26" fillId="0" borderId="0" xfId="3" applyFont="1" applyFill="1" applyBorder="1" applyAlignment="1">
      <alignment horizontal="center" vertical="center"/>
    </xf>
    <xf numFmtId="0" fontId="27" fillId="0" borderId="2" xfId="3" applyFont="1" applyFill="1" applyBorder="1" applyAlignment="1">
      <alignment horizontal="center" vertical="center" wrapText="1"/>
    </xf>
    <xf numFmtId="0" fontId="27" fillId="0" borderId="10" xfId="3" applyFont="1" applyFill="1" applyBorder="1" applyAlignment="1">
      <alignment horizontal="center" vertical="center" wrapText="1"/>
    </xf>
    <xf numFmtId="0" fontId="27" fillId="0" borderId="9" xfId="3" applyFont="1" applyFill="1" applyBorder="1" applyAlignment="1">
      <alignment horizontal="center" vertical="center" wrapText="1"/>
    </xf>
    <xf numFmtId="0" fontId="27" fillId="0" borderId="3" xfId="3" applyFont="1" applyFill="1" applyBorder="1" applyAlignment="1">
      <alignment horizontal="center" vertical="center" wrapText="1"/>
    </xf>
    <xf numFmtId="0" fontId="17" fillId="0" borderId="0" xfId="4" applyFont="1" applyFill="1" applyAlignment="1">
      <alignment horizontal="center" vertical="center"/>
    </xf>
    <xf numFmtId="176" fontId="17" fillId="0" borderId="0" xfId="4" applyNumberFormat="1" applyFont="1" applyFill="1" applyAlignment="1">
      <alignment horizontal="center" vertical="center"/>
    </xf>
    <xf numFmtId="0" fontId="1" fillId="0" borderId="2" xfId="5" applyFont="1" applyFill="1" applyBorder="1" applyAlignment="1">
      <alignment horizontal="center" vertical="center"/>
    </xf>
    <xf numFmtId="0" fontId="1" fillId="0" borderId="10" xfId="5" applyFont="1" applyFill="1" applyBorder="1" applyAlignment="1">
      <alignment horizontal="center" vertical="center"/>
    </xf>
    <xf numFmtId="0" fontId="1" fillId="0" borderId="9" xfId="5" applyFont="1" applyFill="1" applyBorder="1" applyAlignment="1">
      <alignment horizontal="center" vertical="center"/>
    </xf>
    <xf numFmtId="0" fontId="3" fillId="0" borderId="11" xfId="5" applyFill="1" applyBorder="1" applyAlignment="1">
      <alignment horizontal="center" vertical="center"/>
    </xf>
    <xf numFmtId="0" fontId="15" fillId="0" borderId="11" xfId="5" applyFont="1" applyFill="1" applyBorder="1" applyAlignment="1">
      <alignment horizontal="center" vertical="center"/>
    </xf>
    <xf numFmtId="0" fontId="16" fillId="0" borderId="2" xfId="0" applyFont="1" applyFill="1" applyBorder="1" applyAlignment="1">
      <alignment horizontal="center" vertical="center"/>
    </xf>
    <xf numFmtId="0" fontId="16" fillId="0" borderId="10" xfId="0" applyFont="1" applyFill="1" applyBorder="1" applyAlignment="1">
      <alignment horizontal="center" vertical="center"/>
    </xf>
    <xf numFmtId="0" fontId="16" fillId="0" borderId="9" xfId="0" applyFont="1" applyFill="1" applyBorder="1" applyAlignment="1">
      <alignment horizontal="center" vertical="center"/>
    </xf>
    <xf numFmtId="0" fontId="14" fillId="0" borderId="3" xfId="8" applyFont="1" applyFill="1" applyBorder="1" applyAlignment="1">
      <alignment horizontal="center" vertical="center"/>
    </xf>
    <xf numFmtId="0" fontId="14" fillId="0" borderId="11" xfId="8" applyFont="1" applyFill="1" applyBorder="1" applyAlignment="1">
      <alignment horizontal="center" vertical="center"/>
    </xf>
    <xf numFmtId="0" fontId="12" fillId="0" borderId="0" xfId="8" applyFont="1" applyFill="1" applyAlignment="1">
      <alignment horizontal="center" vertical="center"/>
    </xf>
    <xf numFmtId="0" fontId="13" fillId="0" borderId="0" xfId="8" applyFont="1" applyFill="1" applyAlignment="1">
      <alignment horizontal="center" vertical="center"/>
    </xf>
    <xf numFmtId="0" fontId="14" fillId="0" borderId="0" xfId="8" applyFont="1" applyFill="1" applyAlignment="1">
      <alignment horizontal="center" vertical="center"/>
    </xf>
    <xf numFmtId="0" fontId="1" fillId="0" borderId="2" xfId="5" applyNumberFormat="1" applyFont="1" applyFill="1" applyBorder="1" applyAlignment="1">
      <alignment horizontal="center" vertical="center"/>
    </xf>
    <xf numFmtId="0" fontId="1" fillId="0" borderId="10" xfId="5" applyNumberFormat="1" applyFont="1" applyFill="1" applyBorder="1" applyAlignment="1">
      <alignment horizontal="center" vertical="center"/>
    </xf>
    <xf numFmtId="0" fontId="1" fillId="0" borderId="9" xfId="5" applyNumberFormat="1" applyFont="1" applyFill="1" applyBorder="1" applyAlignment="1">
      <alignment horizontal="center" vertical="center"/>
    </xf>
    <xf numFmtId="0" fontId="1" fillId="0" borderId="3" xfId="5" applyNumberFormat="1" applyFont="1" applyFill="1" applyBorder="1" applyAlignment="1">
      <alignment horizontal="center" vertical="center"/>
    </xf>
    <xf numFmtId="0" fontId="1" fillId="0" borderId="3" xfId="5" applyNumberFormat="1" applyFont="1" applyFill="1" applyBorder="1" applyAlignment="1">
      <alignment horizontal="left" vertical="center"/>
    </xf>
    <xf numFmtId="0" fontId="7" fillId="0" borderId="0" xfId="7" applyFont="1" applyFill="1" applyAlignment="1">
      <alignment horizontal="center" vertical="center" wrapText="1"/>
    </xf>
    <xf numFmtId="0" fontId="1" fillId="0" borderId="1" xfId="7" applyFont="1" applyFill="1" applyBorder="1" applyAlignment="1">
      <alignment horizontal="left" vertical="center" wrapText="1"/>
    </xf>
    <xf numFmtId="0" fontId="1" fillId="0" borderId="0" xfId="7" applyFont="1" applyFill="1" applyBorder="1" applyAlignment="1">
      <alignment horizontal="left" vertical="center" wrapText="1"/>
    </xf>
    <xf numFmtId="0" fontId="6" fillId="0" borderId="2" xfId="7" applyFont="1" applyFill="1" applyBorder="1" applyAlignment="1">
      <alignment horizontal="center" vertical="center" wrapText="1"/>
    </xf>
    <xf numFmtId="0" fontId="6" fillId="0" borderId="9" xfId="7" applyFont="1" applyFill="1" applyBorder="1" applyAlignment="1">
      <alignment horizontal="center" vertical="center" wrapText="1"/>
    </xf>
    <xf numFmtId="0" fontId="6" fillId="0" borderId="10" xfId="7" applyFont="1" applyFill="1" applyBorder="1" applyAlignment="1">
      <alignment horizontal="center" vertical="center" wrapText="1"/>
    </xf>
  </cellXfs>
  <cellStyles count="10">
    <cellStyle name="差_2006年28四川 4" xfId="4"/>
    <cellStyle name="常规" xfId="0" builtinId="0"/>
    <cellStyle name="常规_Sheet1" xfId="7"/>
    <cellStyle name="常规_Sheet1_Sheet6" xfId="5"/>
    <cellStyle name="常规_Sheet2" xfId="3"/>
    <cellStyle name="常规_Sheet6" xfId="8"/>
    <cellStyle name="常规_Sheet7" xfId="9"/>
    <cellStyle name="常规_表五" xfId="6"/>
    <cellStyle name="常规_一般债券发行项目" xfId="2"/>
    <cellStyle name="千位分隔"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editAs="oneCell">
    <xdr:from>
      <xdr:col>1</xdr:col>
      <xdr:colOff>571500</xdr:colOff>
      <xdr:row>6</xdr:row>
      <xdr:rowOff>0</xdr:rowOff>
    </xdr:from>
    <xdr:to>
      <xdr:col>1</xdr:col>
      <xdr:colOff>742315</xdr:colOff>
      <xdr:row>7</xdr:row>
      <xdr:rowOff>38100</xdr:rowOff>
    </xdr:to>
    <xdr:sp macro="" textlink="">
      <xdr:nvSpPr>
        <xdr:cNvPr id="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102870</xdr:rowOff>
    </xdr:to>
    <xdr:sp macro="" textlink="">
      <xdr:nvSpPr>
        <xdr:cNvPr id="5" name="Text Box 1"/>
        <xdr:cNvSpPr txBox="1"/>
      </xdr:nvSpPr>
      <xdr:spPr>
        <a:xfrm>
          <a:off x="959485" y="7075805"/>
          <a:ext cx="170815" cy="407670"/>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102870</xdr:rowOff>
    </xdr:to>
    <xdr:sp macro="" textlink="">
      <xdr:nvSpPr>
        <xdr:cNvPr id="6" name="Text Box 1"/>
        <xdr:cNvSpPr txBox="1"/>
      </xdr:nvSpPr>
      <xdr:spPr>
        <a:xfrm>
          <a:off x="959485" y="7075805"/>
          <a:ext cx="170815" cy="407670"/>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102870</xdr:rowOff>
    </xdr:to>
    <xdr:sp macro="" textlink="">
      <xdr:nvSpPr>
        <xdr:cNvPr id="7" name="Text Box 1"/>
        <xdr:cNvSpPr txBox="1"/>
      </xdr:nvSpPr>
      <xdr:spPr>
        <a:xfrm>
          <a:off x="959485" y="70758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1"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2"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16"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17"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18"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22"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23"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29</xdr:row>
      <xdr:rowOff>368935</xdr:rowOff>
    </xdr:from>
    <xdr:to>
      <xdr:col>1</xdr:col>
      <xdr:colOff>742315</xdr:colOff>
      <xdr:row>31</xdr:row>
      <xdr:rowOff>102870</xdr:rowOff>
    </xdr:to>
    <xdr:sp macro="" textlink="">
      <xdr:nvSpPr>
        <xdr:cNvPr id="27" name="Text Box 1"/>
        <xdr:cNvSpPr txBox="1"/>
      </xdr:nvSpPr>
      <xdr:spPr>
        <a:xfrm>
          <a:off x="959485" y="9209405"/>
          <a:ext cx="170815" cy="407670"/>
        </a:xfrm>
        <a:prstGeom prst="rect">
          <a:avLst/>
        </a:prstGeom>
        <a:noFill/>
        <a:ln w="9525">
          <a:noFill/>
        </a:ln>
      </xdr:spPr>
    </xdr:sp>
    <xdr:clientData/>
  </xdr:twoCellAnchor>
  <xdr:twoCellAnchor editAs="oneCell">
    <xdr:from>
      <xdr:col>1</xdr:col>
      <xdr:colOff>571500</xdr:colOff>
      <xdr:row>29</xdr:row>
      <xdr:rowOff>368935</xdr:rowOff>
    </xdr:from>
    <xdr:to>
      <xdr:col>1</xdr:col>
      <xdr:colOff>742315</xdr:colOff>
      <xdr:row>31</xdr:row>
      <xdr:rowOff>102870</xdr:rowOff>
    </xdr:to>
    <xdr:sp macro="" textlink="">
      <xdr:nvSpPr>
        <xdr:cNvPr id="28" name="Text Box 1"/>
        <xdr:cNvSpPr txBox="1"/>
      </xdr:nvSpPr>
      <xdr:spPr>
        <a:xfrm>
          <a:off x="959485" y="9209405"/>
          <a:ext cx="170815" cy="407670"/>
        </a:xfrm>
        <a:prstGeom prst="rect">
          <a:avLst/>
        </a:prstGeom>
        <a:noFill/>
        <a:ln w="9525">
          <a:noFill/>
        </a:ln>
      </xdr:spPr>
    </xdr:sp>
    <xdr:clientData/>
  </xdr:twoCellAnchor>
  <xdr:twoCellAnchor editAs="oneCell">
    <xdr:from>
      <xdr:col>1</xdr:col>
      <xdr:colOff>571500</xdr:colOff>
      <xdr:row>29</xdr:row>
      <xdr:rowOff>368935</xdr:rowOff>
    </xdr:from>
    <xdr:to>
      <xdr:col>1</xdr:col>
      <xdr:colOff>742315</xdr:colOff>
      <xdr:row>31</xdr:row>
      <xdr:rowOff>102870</xdr:rowOff>
    </xdr:to>
    <xdr:sp macro="" textlink="">
      <xdr:nvSpPr>
        <xdr:cNvPr id="29" name="Text Box 1"/>
        <xdr:cNvSpPr txBox="1"/>
      </xdr:nvSpPr>
      <xdr:spPr>
        <a:xfrm>
          <a:off x="959485" y="92094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3"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4"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7"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5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5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5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5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5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5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5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5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5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5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6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6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6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6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6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6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6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67"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6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6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7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7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7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7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7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7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7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7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7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7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0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0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0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0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0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0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0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0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1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1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1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1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1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1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1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1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1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1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2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2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2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2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2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2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2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2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2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2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3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3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3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3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3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3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3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3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3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3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4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4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4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4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4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4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4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4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4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4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5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5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5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5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5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5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5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5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5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5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6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6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6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6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6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6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6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6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6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6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7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7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7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7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7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7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7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7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7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7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8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8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8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8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8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8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8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8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8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8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9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9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9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9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9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9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9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9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9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9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0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0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0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0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20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20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0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0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20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0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1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1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1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1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1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1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1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1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1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1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2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2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2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2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2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2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2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2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2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2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3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3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3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3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3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23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23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3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3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23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4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4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4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4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4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4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4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24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4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4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25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25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5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5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25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5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25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5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5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5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6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6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26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6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26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6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6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6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268"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269"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270"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7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7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7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274"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275"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7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7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7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279"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280"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281"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8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8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8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285"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286"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8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8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8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290"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291"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292"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9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9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29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296"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297"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29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29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0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0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0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0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0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0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0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0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0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0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1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1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1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1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1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1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1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1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1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1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2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2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2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2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2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2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2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2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2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2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3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3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3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3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3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3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3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3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3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3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4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4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4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4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4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4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4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4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4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4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7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7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7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8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8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8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8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8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8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8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8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8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8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9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9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9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9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9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9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9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9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9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9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0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0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0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0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0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0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0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0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0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0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1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1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1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1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1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1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1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1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1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1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2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2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2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2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2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5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5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5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5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5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5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5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5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5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5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6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6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6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6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6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6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6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6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6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6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7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7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7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7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7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7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7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8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8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8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8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8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8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8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8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8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8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0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0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50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0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0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50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50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0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0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50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51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1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1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51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51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1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1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51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1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51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52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52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52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52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52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52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52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52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5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5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5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5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5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5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5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5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6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6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6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6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6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6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6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6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6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6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7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7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7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7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7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7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7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7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7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8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8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8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8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8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8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8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8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8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8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9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9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9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9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9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9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9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9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9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9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0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0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0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0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0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0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0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0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0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0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1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1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1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1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1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1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1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1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1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1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2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2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2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2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2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2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2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2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2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2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3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3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3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3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3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3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3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3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3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3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4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4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4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4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4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4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4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4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5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5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5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5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5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5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5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5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5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6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6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6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6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6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6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6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6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6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6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7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7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7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7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7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7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7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7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7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8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8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8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8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8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8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8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8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8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8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9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9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9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9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69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9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9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9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69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69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0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70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0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0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0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0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0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0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0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0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1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1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1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1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1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1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1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1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1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1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2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2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2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2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2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2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2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2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72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72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3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3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73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3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3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3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3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3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3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3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4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4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74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74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4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74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4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4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5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5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5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5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5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75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5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757" name="Text Box 1"/>
        <xdr:cNvSpPr txBox="1"/>
      </xdr:nvSpPr>
      <xdr:spPr>
        <a:xfrm>
          <a:off x="1065530" y="0"/>
          <a:ext cx="87630" cy="952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5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5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6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94615</xdr:rowOff>
    </xdr:to>
    <xdr:sp macro="" textlink="">
      <xdr:nvSpPr>
        <xdr:cNvPr id="761" name="Text Box 1"/>
        <xdr:cNvSpPr txBox="1"/>
      </xdr:nvSpPr>
      <xdr:spPr>
        <a:xfrm>
          <a:off x="959485" y="7075805"/>
          <a:ext cx="170815" cy="399415"/>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94615</xdr:rowOff>
    </xdr:to>
    <xdr:sp macro="" textlink="">
      <xdr:nvSpPr>
        <xdr:cNvPr id="762" name="Text Box 1"/>
        <xdr:cNvSpPr txBox="1"/>
      </xdr:nvSpPr>
      <xdr:spPr>
        <a:xfrm>
          <a:off x="959485" y="7075805"/>
          <a:ext cx="170815" cy="399415"/>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94615</xdr:rowOff>
    </xdr:to>
    <xdr:sp macro="" textlink="">
      <xdr:nvSpPr>
        <xdr:cNvPr id="763" name="Text Box 1"/>
        <xdr:cNvSpPr txBox="1"/>
      </xdr:nvSpPr>
      <xdr:spPr>
        <a:xfrm>
          <a:off x="959485" y="7075805"/>
          <a:ext cx="170815" cy="39941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6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6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6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767"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768"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6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7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7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772"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773"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774"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7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7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77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778"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779"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780"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781"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782"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29</xdr:row>
      <xdr:rowOff>368935</xdr:rowOff>
    </xdr:from>
    <xdr:to>
      <xdr:col>1</xdr:col>
      <xdr:colOff>732790</xdr:colOff>
      <xdr:row>31</xdr:row>
      <xdr:rowOff>94615</xdr:rowOff>
    </xdr:to>
    <xdr:sp macro="" textlink="">
      <xdr:nvSpPr>
        <xdr:cNvPr id="783" name="Text Box 1"/>
        <xdr:cNvSpPr txBox="1"/>
      </xdr:nvSpPr>
      <xdr:spPr>
        <a:xfrm>
          <a:off x="959485" y="9209405"/>
          <a:ext cx="161290" cy="399415"/>
        </a:xfrm>
        <a:prstGeom prst="rect">
          <a:avLst/>
        </a:prstGeom>
        <a:noFill/>
        <a:ln w="9525">
          <a:noFill/>
        </a:ln>
      </xdr:spPr>
    </xdr:sp>
    <xdr:clientData/>
  </xdr:twoCellAnchor>
  <xdr:twoCellAnchor editAs="oneCell">
    <xdr:from>
      <xdr:col>1</xdr:col>
      <xdr:colOff>571500</xdr:colOff>
      <xdr:row>29</xdr:row>
      <xdr:rowOff>368935</xdr:rowOff>
    </xdr:from>
    <xdr:to>
      <xdr:col>1</xdr:col>
      <xdr:colOff>732790</xdr:colOff>
      <xdr:row>31</xdr:row>
      <xdr:rowOff>94615</xdr:rowOff>
    </xdr:to>
    <xdr:sp macro="" textlink="">
      <xdr:nvSpPr>
        <xdr:cNvPr id="784" name="Text Box 1"/>
        <xdr:cNvSpPr txBox="1"/>
      </xdr:nvSpPr>
      <xdr:spPr>
        <a:xfrm>
          <a:off x="959485" y="9209405"/>
          <a:ext cx="161290" cy="399415"/>
        </a:xfrm>
        <a:prstGeom prst="rect">
          <a:avLst/>
        </a:prstGeom>
        <a:noFill/>
        <a:ln w="9525">
          <a:noFill/>
        </a:ln>
      </xdr:spPr>
    </xdr:sp>
    <xdr:clientData/>
  </xdr:twoCellAnchor>
  <xdr:twoCellAnchor editAs="oneCell">
    <xdr:from>
      <xdr:col>1</xdr:col>
      <xdr:colOff>571500</xdr:colOff>
      <xdr:row>29</xdr:row>
      <xdr:rowOff>368935</xdr:rowOff>
    </xdr:from>
    <xdr:to>
      <xdr:col>1</xdr:col>
      <xdr:colOff>732790</xdr:colOff>
      <xdr:row>31</xdr:row>
      <xdr:rowOff>94615</xdr:rowOff>
    </xdr:to>
    <xdr:sp macro="" textlink="">
      <xdr:nvSpPr>
        <xdr:cNvPr id="785" name="Text Box 1"/>
        <xdr:cNvSpPr txBox="1"/>
      </xdr:nvSpPr>
      <xdr:spPr>
        <a:xfrm>
          <a:off x="959485" y="9209405"/>
          <a:ext cx="161290" cy="399415"/>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786"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787"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788"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732790</xdr:colOff>
      <xdr:row>3</xdr:row>
      <xdr:rowOff>100965</xdr:rowOff>
    </xdr:to>
    <xdr:sp macro="" textlink="">
      <xdr:nvSpPr>
        <xdr:cNvPr id="789" name="Text Box 1"/>
        <xdr:cNvSpPr txBox="1"/>
      </xdr:nvSpPr>
      <xdr:spPr>
        <a:xfrm>
          <a:off x="959485" y="962025"/>
          <a:ext cx="161290"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732790</xdr:colOff>
      <xdr:row>3</xdr:row>
      <xdr:rowOff>100965</xdr:rowOff>
    </xdr:to>
    <xdr:sp macro="" textlink="">
      <xdr:nvSpPr>
        <xdr:cNvPr id="790" name="Text Box 1"/>
        <xdr:cNvSpPr txBox="1"/>
      </xdr:nvSpPr>
      <xdr:spPr>
        <a:xfrm>
          <a:off x="959485" y="962025"/>
          <a:ext cx="161290" cy="11874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79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79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79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79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79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79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79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79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79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0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0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0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0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0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0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0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0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0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0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1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1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1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1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1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1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1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1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1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1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2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2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2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2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2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2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2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2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2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2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3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3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3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3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3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3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3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3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3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3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4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4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4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4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4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4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4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4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4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4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5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5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5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5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5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5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5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5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5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5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6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6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6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6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6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6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6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6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6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6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7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7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7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7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7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7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7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7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7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7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8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8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88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8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8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8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8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8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88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8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9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9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9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9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9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89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9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89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9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89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0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0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0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0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0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0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0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0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0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0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1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1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1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1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1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1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1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1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1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1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2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2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2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2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2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2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2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2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2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2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3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3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3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3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3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3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3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37"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3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3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4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4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4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4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4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4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4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4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4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4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5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5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5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5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5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5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5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5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5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5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6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6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6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6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6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6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6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6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6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6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7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7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7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7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7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7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7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7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7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7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98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8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98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8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8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8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8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8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8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8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9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9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9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9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9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99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9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99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9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99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0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0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00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100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0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0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00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007"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0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0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101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1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101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01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01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01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01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01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101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01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102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2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2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2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1024"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1025"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1026"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2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2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2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030"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031"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3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3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3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1035"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1036"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1037"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3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3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4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041"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042"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4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4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4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94615</xdr:rowOff>
    </xdr:to>
    <xdr:sp macro="" textlink="">
      <xdr:nvSpPr>
        <xdr:cNvPr id="1046" name="Text Box 1"/>
        <xdr:cNvSpPr txBox="1"/>
      </xdr:nvSpPr>
      <xdr:spPr>
        <a:xfrm>
          <a:off x="959485" y="8295005"/>
          <a:ext cx="170815" cy="399415"/>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94615</xdr:rowOff>
    </xdr:to>
    <xdr:sp macro="" textlink="">
      <xdr:nvSpPr>
        <xdr:cNvPr id="1047" name="Text Box 1"/>
        <xdr:cNvSpPr txBox="1"/>
      </xdr:nvSpPr>
      <xdr:spPr>
        <a:xfrm>
          <a:off x="959485" y="8295005"/>
          <a:ext cx="170815" cy="399415"/>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94615</xdr:rowOff>
    </xdr:to>
    <xdr:sp macro="" textlink="">
      <xdr:nvSpPr>
        <xdr:cNvPr id="1048" name="Text Box 1"/>
        <xdr:cNvSpPr txBox="1"/>
      </xdr:nvSpPr>
      <xdr:spPr>
        <a:xfrm>
          <a:off x="959485" y="8295005"/>
          <a:ext cx="170815" cy="39941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4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5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05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052"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053"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05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05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5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5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05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05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6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6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06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06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6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6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06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6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6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06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07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07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07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07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07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07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07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07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07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7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8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08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08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8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8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08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08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8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8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08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9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09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09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09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09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09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09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09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09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09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0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0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0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0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0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0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0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0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0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0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1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1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1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1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1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1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1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1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1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1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2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2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2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2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2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2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2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2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2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2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3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3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3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3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3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3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3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3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3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3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4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4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4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4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4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4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4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4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4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4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5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5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5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5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5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5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5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5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5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5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6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6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6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6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6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6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6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6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6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6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7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7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7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7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7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7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7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7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7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7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8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18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8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8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8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8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8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8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8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18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9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19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9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9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9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9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9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19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9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19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0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0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0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0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0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0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0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0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0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0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1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1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1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1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1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1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1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1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1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1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2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2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2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2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2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2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2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2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2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2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3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3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3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3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3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3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3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3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3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3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4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4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4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4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4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4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4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4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4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4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5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5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5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5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5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5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5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5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5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5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6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6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6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6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6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6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26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6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6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6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7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7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7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27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7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27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7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7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7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7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8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128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8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128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28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28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28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28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28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28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29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29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29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29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29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29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29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29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29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29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0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0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0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0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0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0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0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0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0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0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1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1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1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1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1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1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1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1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1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1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2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2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2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2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2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2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2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2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2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2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3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3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3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3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3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3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3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3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3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3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4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4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4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4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4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4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4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4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4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4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5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5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5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5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5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5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5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5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5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5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6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6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6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6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6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6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6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6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6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7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7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7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7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7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7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7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7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7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7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8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8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8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8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8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8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8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8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38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8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9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9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9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9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9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9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9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9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39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39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0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0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0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0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0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0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0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0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0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0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1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1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1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1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1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1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1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1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1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1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2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2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2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2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2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2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2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2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2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2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3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3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3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3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3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3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3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3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3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3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4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4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4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4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4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4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4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4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4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4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5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5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5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5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5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5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5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5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5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6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6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6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6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6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6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6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6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6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7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7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7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7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7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7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7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7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7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7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8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8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8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8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8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8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8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8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8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8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9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9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9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9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9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9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49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9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49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49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50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50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50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150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50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50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50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50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50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50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51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151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51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1513" name="Text Box 1"/>
        <xdr:cNvSpPr txBox="1"/>
      </xdr:nvSpPr>
      <xdr:spPr>
        <a:xfrm>
          <a:off x="1065530" y="0"/>
          <a:ext cx="87630" cy="952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1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1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1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21</xdr:row>
      <xdr:rowOff>368935</xdr:rowOff>
    </xdr:from>
    <xdr:to>
      <xdr:col>1</xdr:col>
      <xdr:colOff>742315</xdr:colOff>
      <xdr:row>23</xdr:row>
      <xdr:rowOff>94615</xdr:rowOff>
    </xdr:to>
    <xdr:sp macro="" textlink="">
      <xdr:nvSpPr>
        <xdr:cNvPr id="1517" name="Text Box 1"/>
        <xdr:cNvSpPr txBox="1"/>
      </xdr:nvSpPr>
      <xdr:spPr>
        <a:xfrm>
          <a:off x="959485" y="6771005"/>
          <a:ext cx="170815" cy="399415"/>
        </a:xfrm>
        <a:prstGeom prst="rect">
          <a:avLst/>
        </a:prstGeom>
        <a:noFill/>
        <a:ln w="9525">
          <a:noFill/>
        </a:ln>
      </xdr:spPr>
    </xdr:sp>
    <xdr:clientData/>
  </xdr:twoCellAnchor>
  <xdr:twoCellAnchor editAs="oneCell">
    <xdr:from>
      <xdr:col>1</xdr:col>
      <xdr:colOff>571500</xdr:colOff>
      <xdr:row>21</xdr:row>
      <xdr:rowOff>368935</xdr:rowOff>
    </xdr:from>
    <xdr:to>
      <xdr:col>1</xdr:col>
      <xdr:colOff>742315</xdr:colOff>
      <xdr:row>23</xdr:row>
      <xdr:rowOff>94615</xdr:rowOff>
    </xdr:to>
    <xdr:sp macro="" textlink="">
      <xdr:nvSpPr>
        <xdr:cNvPr id="1518" name="Text Box 1"/>
        <xdr:cNvSpPr txBox="1"/>
      </xdr:nvSpPr>
      <xdr:spPr>
        <a:xfrm>
          <a:off x="959485" y="6771005"/>
          <a:ext cx="170815" cy="399415"/>
        </a:xfrm>
        <a:prstGeom prst="rect">
          <a:avLst/>
        </a:prstGeom>
        <a:noFill/>
        <a:ln w="9525">
          <a:noFill/>
        </a:ln>
      </xdr:spPr>
    </xdr:sp>
    <xdr:clientData/>
  </xdr:twoCellAnchor>
  <xdr:twoCellAnchor editAs="oneCell">
    <xdr:from>
      <xdr:col>1</xdr:col>
      <xdr:colOff>571500</xdr:colOff>
      <xdr:row>21</xdr:row>
      <xdr:rowOff>368935</xdr:rowOff>
    </xdr:from>
    <xdr:to>
      <xdr:col>1</xdr:col>
      <xdr:colOff>742315</xdr:colOff>
      <xdr:row>23</xdr:row>
      <xdr:rowOff>94615</xdr:rowOff>
    </xdr:to>
    <xdr:sp macro="" textlink="">
      <xdr:nvSpPr>
        <xdr:cNvPr id="1519" name="Text Box 1"/>
        <xdr:cNvSpPr txBox="1"/>
      </xdr:nvSpPr>
      <xdr:spPr>
        <a:xfrm>
          <a:off x="959485" y="6771005"/>
          <a:ext cx="170815" cy="39941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2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2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2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523"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524"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2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2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2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102870</xdr:rowOff>
    </xdr:to>
    <xdr:sp macro="" textlink="">
      <xdr:nvSpPr>
        <xdr:cNvPr id="1528" name="Text Box 1"/>
        <xdr:cNvSpPr txBox="1"/>
      </xdr:nvSpPr>
      <xdr:spPr>
        <a:xfrm>
          <a:off x="959485" y="7990205"/>
          <a:ext cx="170815" cy="407670"/>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102870</xdr:rowOff>
    </xdr:to>
    <xdr:sp macro="" textlink="">
      <xdr:nvSpPr>
        <xdr:cNvPr id="1529" name="Text Box 1"/>
        <xdr:cNvSpPr txBox="1"/>
      </xdr:nvSpPr>
      <xdr:spPr>
        <a:xfrm>
          <a:off x="959485" y="7990205"/>
          <a:ext cx="170815" cy="407670"/>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102870</xdr:rowOff>
    </xdr:to>
    <xdr:sp macro="" textlink="">
      <xdr:nvSpPr>
        <xdr:cNvPr id="1530" name="Text Box 1"/>
        <xdr:cNvSpPr txBox="1"/>
      </xdr:nvSpPr>
      <xdr:spPr>
        <a:xfrm>
          <a:off x="959485" y="79902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3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3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53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534"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535"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1536"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1537"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1538"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28</xdr:row>
      <xdr:rowOff>368935</xdr:rowOff>
    </xdr:from>
    <xdr:to>
      <xdr:col>1</xdr:col>
      <xdr:colOff>732790</xdr:colOff>
      <xdr:row>30</xdr:row>
      <xdr:rowOff>94615</xdr:rowOff>
    </xdr:to>
    <xdr:sp macro="" textlink="">
      <xdr:nvSpPr>
        <xdr:cNvPr id="1539" name="Text Box 1"/>
        <xdr:cNvSpPr txBox="1"/>
      </xdr:nvSpPr>
      <xdr:spPr>
        <a:xfrm>
          <a:off x="959485" y="8904605"/>
          <a:ext cx="161290" cy="399415"/>
        </a:xfrm>
        <a:prstGeom prst="rect">
          <a:avLst/>
        </a:prstGeom>
        <a:noFill/>
        <a:ln w="9525">
          <a:noFill/>
        </a:ln>
      </xdr:spPr>
    </xdr:sp>
    <xdr:clientData/>
  </xdr:twoCellAnchor>
  <xdr:twoCellAnchor editAs="oneCell">
    <xdr:from>
      <xdr:col>1</xdr:col>
      <xdr:colOff>571500</xdr:colOff>
      <xdr:row>28</xdr:row>
      <xdr:rowOff>368935</xdr:rowOff>
    </xdr:from>
    <xdr:to>
      <xdr:col>1</xdr:col>
      <xdr:colOff>732790</xdr:colOff>
      <xdr:row>30</xdr:row>
      <xdr:rowOff>94615</xdr:rowOff>
    </xdr:to>
    <xdr:sp macro="" textlink="">
      <xdr:nvSpPr>
        <xdr:cNvPr id="1540" name="Text Box 1"/>
        <xdr:cNvSpPr txBox="1"/>
      </xdr:nvSpPr>
      <xdr:spPr>
        <a:xfrm>
          <a:off x="959485" y="8904605"/>
          <a:ext cx="161290" cy="399415"/>
        </a:xfrm>
        <a:prstGeom prst="rect">
          <a:avLst/>
        </a:prstGeom>
        <a:noFill/>
        <a:ln w="9525">
          <a:noFill/>
        </a:ln>
      </xdr:spPr>
    </xdr:sp>
    <xdr:clientData/>
  </xdr:twoCellAnchor>
  <xdr:twoCellAnchor editAs="oneCell">
    <xdr:from>
      <xdr:col>1</xdr:col>
      <xdr:colOff>571500</xdr:colOff>
      <xdr:row>28</xdr:row>
      <xdr:rowOff>368935</xdr:rowOff>
    </xdr:from>
    <xdr:to>
      <xdr:col>1</xdr:col>
      <xdr:colOff>732790</xdr:colOff>
      <xdr:row>30</xdr:row>
      <xdr:rowOff>94615</xdr:rowOff>
    </xdr:to>
    <xdr:sp macro="" textlink="">
      <xdr:nvSpPr>
        <xdr:cNvPr id="1541" name="Text Box 1"/>
        <xdr:cNvSpPr txBox="1"/>
      </xdr:nvSpPr>
      <xdr:spPr>
        <a:xfrm>
          <a:off x="959485" y="8904605"/>
          <a:ext cx="161290" cy="399415"/>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1542"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1543"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1544"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732790</xdr:colOff>
      <xdr:row>3</xdr:row>
      <xdr:rowOff>100965</xdr:rowOff>
    </xdr:to>
    <xdr:sp macro="" textlink="">
      <xdr:nvSpPr>
        <xdr:cNvPr id="1545" name="Text Box 1"/>
        <xdr:cNvSpPr txBox="1"/>
      </xdr:nvSpPr>
      <xdr:spPr>
        <a:xfrm>
          <a:off x="959485" y="962025"/>
          <a:ext cx="161290"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732790</xdr:colOff>
      <xdr:row>3</xdr:row>
      <xdr:rowOff>100965</xdr:rowOff>
    </xdr:to>
    <xdr:sp macro="" textlink="">
      <xdr:nvSpPr>
        <xdr:cNvPr id="1546" name="Text Box 1"/>
        <xdr:cNvSpPr txBox="1"/>
      </xdr:nvSpPr>
      <xdr:spPr>
        <a:xfrm>
          <a:off x="959485" y="962025"/>
          <a:ext cx="161290" cy="11874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4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4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4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5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5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5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5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5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55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55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5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5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55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6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6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562"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563"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564"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565"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566"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567"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568"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569"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7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7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7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7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7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7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7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57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57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8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8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58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8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8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585"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586"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587"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588"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589"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590"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591"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592"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9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9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9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9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9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59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59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0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0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0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0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0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0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0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0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08"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09"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10"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11"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12"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13"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14"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15"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1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1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1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1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2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2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2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2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2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2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2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2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2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2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3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31"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32"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33"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34"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35"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36"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37"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38"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3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4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4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4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4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4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4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4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4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4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4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5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5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5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5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54"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55"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56"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57"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58"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59"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60"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61"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6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6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6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6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6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6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6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6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7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7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7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7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7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7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77"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78"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79"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80"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81"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682"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83"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684"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8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8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8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8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8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69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9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9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9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9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9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9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69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9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69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00"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01"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02"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03"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04"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05"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06"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07"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0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0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1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1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1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1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1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1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71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71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1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1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72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2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2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23"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24"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25"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26"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27"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28"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29"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30"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31"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32"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33"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34"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35"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36"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37"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38"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3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4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4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4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4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4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4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4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74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74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4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5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75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5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5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5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5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5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5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5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175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6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6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76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76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6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6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176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6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176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69"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70"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71"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72"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73"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1774"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75"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1776"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7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7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7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19</xdr:row>
      <xdr:rowOff>368935</xdr:rowOff>
    </xdr:from>
    <xdr:to>
      <xdr:col>1</xdr:col>
      <xdr:colOff>742315</xdr:colOff>
      <xdr:row>21</xdr:row>
      <xdr:rowOff>102870</xdr:rowOff>
    </xdr:to>
    <xdr:sp macro="" textlink="">
      <xdr:nvSpPr>
        <xdr:cNvPr id="1780" name="Text Box 1"/>
        <xdr:cNvSpPr txBox="1"/>
      </xdr:nvSpPr>
      <xdr:spPr>
        <a:xfrm>
          <a:off x="959485" y="6161405"/>
          <a:ext cx="170815" cy="407670"/>
        </a:xfrm>
        <a:prstGeom prst="rect">
          <a:avLst/>
        </a:prstGeom>
        <a:noFill/>
        <a:ln w="9525">
          <a:noFill/>
        </a:ln>
      </xdr:spPr>
    </xdr:sp>
    <xdr:clientData/>
  </xdr:twoCellAnchor>
  <xdr:twoCellAnchor editAs="oneCell">
    <xdr:from>
      <xdr:col>1</xdr:col>
      <xdr:colOff>571500</xdr:colOff>
      <xdr:row>19</xdr:row>
      <xdr:rowOff>368935</xdr:rowOff>
    </xdr:from>
    <xdr:to>
      <xdr:col>1</xdr:col>
      <xdr:colOff>742315</xdr:colOff>
      <xdr:row>21</xdr:row>
      <xdr:rowOff>102870</xdr:rowOff>
    </xdr:to>
    <xdr:sp macro="" textlink="">
      <xdr:nvSpPr>
        <xdr:cNvPr id="1781" name="Text Box 1"/>
        <xdr:cNvSpPr txBox="1"/>
      </xdr:nvSpPr>
      <xdr:spPr>
        <a:xfrm>
          <a:off x="959485" y="6161405"/>
          <a:ext cx="170815" cy="407670"/>
        </a:xfrm>
        <a:prstGeom prst="rect">
          <a:avLst/>
        </a:prstGeom>
        <a:noFill/>
        <a:ln w="9525">
          <a:noFill/>
        </a:ln>
      </xdr:spPr>
    </xdr:sp>
    <xdr:clientData/>
  </xdr:twoCellAnchor>
  <xdr:twoCellAnchor editAs="oneCell">
    <xdr:from>
      <xdr:col>1</xdr:col>
      <xdr:colOff>571500</xdr:colOff>
      <xdr:row>19</xdr:row>
      <xdr:rowOff>368935</xdr:rowOff>
    </xdr:from>
    <xdr:to>
      <xdr:col>1</xdr:col>
      <xdr:colOff>742315</xdr:colOff>
      <xdr:row>21</xdr:row>
      <xdr:rowOff>102870</xdr:rowOff>
    </xdr:to>
    <xdr:sp macro="" textlink="">
      <xdr:nvSpPr>
        <xdr:cNvPr id="1782" name="Text Box 1"/>
        <xdr:cNvSpPr txBox="1"/>
      </xdr:nvSpPr>
      <xdr:spPr>
        <a:xfrm>
          <a:off x="959485" y="61614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8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8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8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786"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787"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8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8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9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23</xdr:row>
      <xdr:rowOff>368935</xdr:rowOff>
    </xdr:from>
    <xdr:to>
      <xdr:col>1</xdr:col>
      <xdr:colOff>742315</xdr:colOff>
      <xdr:row>25</xdr:row>
      <xdr:rowOff>102870</xdr:rowOff>
    </xdr:to>
    <xdr:sp macro="" textlink="">
      <xdr:nvSpPr>
        <xdr:cNvPr id="1791" name="Text Box 1"/>
        <xdr:cNvSpPr txBox="1"/>
      </xdr:nvSpPr>
      <xdr:spPr>
        <a:xfrm>
          <a:off x="959485" y="7380605"/>
          <a:ext cx="170815" cy="407670"/>
        </a:xfrm>
        <a:prstGeom prst="rect">
          <a:avLst/>
        </a:prstGeom>
        <a:noFill/>
        <a:ln w="9525">
          <a:noFill/>
        </a:ln>
      </xdr:spPr>
    </xdr:sp>
    <xdr:clientData/>
  </xdr:twoCellAnchor>
  <xdr:twoCellAnchor editAs="oneCell">
    <xdr:from>
      <xdr:col>1</xdr:col>
      <xdr:colOff>571500</xdr:colOff>
      <xdr:row>23</xdr:row>
      <xdr:rowOff>368935</xdr:rowOff>
    </xdr:from>
    <xdr:to>
      <xdr:col>1</xdr:col>
      <xdr:colOff>742315</xdr:colOff>
      <xdr:row>25</xdr:row>
      <xdr:rowOff>102870</xdr:rowOff>
    </xdr:to>
    <xdr:sp macro="" textlink="">
      <xdr:nvSpPr>
        <xdr:cNvPr id="1792" name="Text Box 1"/>
        <xdr:cNvSpPr txBox="1"/>
      </xdr:nvSpPr>
      <xdr:spPr>
        <a:xfrm>
          <a:off x="959485" y="7380605"/>
          <a:ext cx="170815" cy="407670"/>
        </a:xfrm>
        <a:prstGeom prst="rect">
          <a:avLst/>
        </a:prstGeom>
        <a:noFill/>
        <a:ln w="9525">
          <a:noFill/>
        </a:ln>
      </xdr:spPr>
    </xdr:sp>
    <xdr:clientData/>
  </xdr:twoCellAnchor>
  <xdr:twoCellAnchor editAs="oneCell">
    <xdr:from>
      <xdr:col>1</xdr:col>
      <xdr:colOff>571500</xdr:colOff>
      <xdr:row>23</xdr:row>
      <xdr:rowOff>368935</xdr:rowOff>
    </xdr:from>
    <xdr:to>
      <xdr:col>1</xdr:col>
      <xdr:colOff>742315</xdr:colOff>
      <xdr:row>25</xdr:row>
      <xdr:rowOff>102870</xdr:rowOff>
    </xdr:to>
    <xdr:sp macro="" textlink="">
      <xdr:nvSpPr>
        <xdr:cNvPr id="1793" name="Text Box 1"/>
        <xdr:cNvSpPr txBox="1"/>
      </xdr:nvSpPr>
      <xdr:spPr>
        <a:xfrm>
          <a:off x="959485" y="73806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9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9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9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797"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798"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79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80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80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94615</xdr:rowOff>
    </xdr:to>
    <xdr:sp macro="" textlink="">
      <xdr:nvSpPr>
        <xdr:cNvPr id="1802" name="Text Box 1"/>
        <xdr:cNvSpPr txBox="1"/>
      </xdr:nvSpPr>
      <xdr:spPr>
        <a:xfrm>
          <a:off x="959485" y="7990205"/>
          <a:ext cx="170815" cy="399415"/>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94615</xdr:rowOff>
    </xdr:to>
    <xdr:sp macro="" textlink="">
      <xdr:nvSpPr>
        <xdr:cNvPr id="1803" name="Text Box 1"/>
        <xdr:cNvSpPr txBox="1"/>
      </xdr:nvSpPr>
      <xdr:spPr>
        <a:xfrm>
          <a:off x="959485" y="7990205"/>
          <a:ext cx="170815" cy="399415"/>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94615</xdr:rowOff>
    </xdr:to>
    <xdr:sp macro="" textlink="">
      <xdr:nvSpPr>
        <xdr:cNvPr id="1804" name="Text Box 1"/>
        <xdr:cNvSpPr txBox="1"/>
      </xdr:nvSpPr>
      <xdr:spPr>
        <a:xfrm>
          <a:off x="959485" y="7990205"/>
          <a:ext cx="170815" cy="39941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80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80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180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808"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1809"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1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1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1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1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1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1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1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1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1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1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2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2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2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2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2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25"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26"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27"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28"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29"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30"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31"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32"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3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3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3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3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3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3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4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4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4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4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4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4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4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4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48"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49"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50"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51"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52"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53"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54"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55"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5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5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5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6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6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6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6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6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6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6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6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6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7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71"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72"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73"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74"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75"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76"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77"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78"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7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8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8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8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8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88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8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8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8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8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8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9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89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9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89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94"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95"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96"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897"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98"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899"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00"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01"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0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0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0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0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0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0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0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0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1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1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1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1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1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1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1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17"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18"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19"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20"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21"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22"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23"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24"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2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2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2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2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2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3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3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3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3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3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3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3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3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3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40"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41"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42"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43"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44"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45"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46"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47"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4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4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5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5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5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5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5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5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5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5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5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6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6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6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63"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64"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65"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66"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67"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68"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69"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70"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7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7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7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7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7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197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7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7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7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8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8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8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198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8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198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86"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87"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88"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89"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90"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91"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92"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93"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94"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95"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96"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1997"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98"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1999"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2000"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2001"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00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00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0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0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00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00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0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0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01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01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1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1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01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1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1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01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01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1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2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02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02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2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2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02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02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2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2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02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3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03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2032"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2033"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2034"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2035"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2036"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2037"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2038"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2039"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4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4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4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4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4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4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04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04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5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5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05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5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5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5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5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5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6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6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6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6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6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6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6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6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6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7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07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07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7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7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07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7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7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7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8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8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8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8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8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8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8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8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8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8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9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09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9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9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09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09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9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9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09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09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0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0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0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0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0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0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0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0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0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0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1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1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1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1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1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1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1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1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1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1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2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2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2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2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2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2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2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2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2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2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3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3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3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3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3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3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3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3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3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3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4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4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4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4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4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4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4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4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5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5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5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5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5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5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5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5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6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6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6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6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6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6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6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6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6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7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7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7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7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7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7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7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7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7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8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8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8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8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8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8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8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8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8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8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19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9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9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9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9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9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9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9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19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19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0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0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0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0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0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0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0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0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0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20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21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1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1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21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1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1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1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1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1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1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2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2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2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2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2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2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2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2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2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2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3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3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3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3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3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3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3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3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3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3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24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24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4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24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4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4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4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4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5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5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5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5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25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25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5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225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6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6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6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6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6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6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6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226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6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2269" name="Text Box 1"/>
        <xdr:cNvSpPr txBox="1"/>
      </xdr:nvSpPr>
      <xdr:spPr>
        <a:xfrm>
          <a:off x="1065530" y="0"/>
          <a:ext cx="87630" cy="9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2270"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2271"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2272"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102870</xdr:rowOff>
    </xdr:to>
    <xdr:sp macro="" textlink="">
      <xdr:nvSpPr>
        <xdr:cNvPr id="2273" name="Text Box 1"/>
        <xdr:cNvSpPr txBox="1"/>
      </xdr:nvSpPr>
      <xdr:spPr>
        <a:xfrm>
          <a:off x="959485" y="3723005"/>
          <a:ext cx="170815" cy="407670"/>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102870</xdr:rowOff>
    </xdr:to>
    <xdr:sp macro="" textlink="">
      <xdr:nvSpPr>
        <xdr:cNvPr id="2274" name="Text Box 1"/>
        <xdr:cNvSpPr txBox="1"/>
      </xdr:nvSpPr>
      <xdr:spPr>
        <a:xfrm>
          <a:off x="959485" y="3723005"/>
          <a:ext cx="170815" cy="407670"/>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102870</xdr:rowOff>
    </xdr:to>
    <xdr:sp macro="" textlink="">
      <xdr:nvSpPr>
        <xdr:cNvPr id="2275" name="Text Box 1"/>
        <xdr:cNvSpPr txBox="1"/>
      </xdr:nvSpPr>
      <xdr:spPr>
        <a:xfrm>
          <a:off x="959485" y="3723005"/>
          <a:ext cx="170815" cy="407670"/>
        </a:xfrm>
        <a:prstGeom prst="rect">
          <a:avLst/>
        </a:prstGeom>
        <a:noFill/>
        <a:ln w="9525">
          <a:noFill/>
        </a:ln>
      </xdr:spPr>
    </xdr:sp>
    <xdr:clientData/>
  </xdr:twoCellAnchor>
  <xdr:twoCellAnchor editAs="oneCell">
    <xdr:from>
      <xdr:col>1</xdr:col>
      <xdr:colOff>571500</xdr:colOff>
      <xdr:row>22</xdr:row>
      <xdr:rowOff>368935</xdr:rowOff>
    </xdr:from>
    <xdr:to>
      <xdr:col>1</xdr:col>
      <xdr:colOff>732790</xdr:colOff>
      <xdr:row>24</xdr:row>
      <xdr:rowOff>94615</xdr:rowOff>
    </xdr:to>
    <xdr:sp macro="" textlink="">
      <xdr:nvSpPr>
        <xdr:cNvPr id="2276" name="Text Box 1"/>
        <xdr:cNvSpPr txBox="1"/>
      </xdr:nvSpPr>
      <xdr:spPr>
        <a:xfrm>
          <a:off x="959485" y="7075805"/>
          <a:ext cx="161290" cy="399415"/>
        </a:xfrm>
        <a:prstGeom prst="rect">
          <a:avLst/>
        </a:prstGeom>
        <a:noFill/>
        <a:ln w="9525">
          <a:noFill/>
        </a:ln>
      </xdr:spPr>
    </xdr:sp>
    <xdr:clientData/>
  </xdr:twoCellAnchor>
  <xdr:twoCellAnchor editAs="oneCell">
    <xdr:from>
      <xdr:col>1</xdr:col>
      <xdr:colOff>571500</xdr:colOff>
      <xdr:row>22</xdr:row>
      <xdr:rowOff>368935</xdr:rowOff>
    </xdr:from>
    <xdr:to>
      <xdr:col>1</xdr:col>
      <xdr:colOff>732790</xdr:colOff>
      <xdr:row>24</xdr:row>
      <xdr:rowOff>94615</xdr:rowOff>
    </xdr:to>
    <xdr:sp macro="" textlink="">
      <xdr:nvSpPr>
        <xdr:cNvPr id="2277" name="Text Box 1"/>
        <xdr:cNvSpPr txBox="1"/>
      </xdr:nvSpPr>
      <xdr:spPr>
        <a:xfrm>
          <a:off x="959485" y="7075805"/>
          <a:ext cx="161290" cy="399415"/>
        </a:xfrm>
        <a:prstGeom prst="rect">
          <a:avLst/>
        </a:prstGeom>
        <a:noFill/>
        <a:ln w="9525">
          <a:noFill/>
        </a:ln>
      </xdr:spPr>
    </xdr:sp>
    <xdr:clientData/>
  </xdr:twoCellAnchor>
  <xdr:twoCellAnchor editAs="oneCell">
    <xdr:from>
      <xdr:col>1</xdr:col>
      <xdr:colOff>571500</xdr:colOff>
      <xdr:row>22</xdr:row>
      <xdr:rowOff>368935</xdr:rowOff>
    </xdr:from>
    <xdr:to>
      <xdr:col>1</xdr:col>
      <xdr:colOff>732790</xdr:colOff>
      <xdr:row>24</xdr:row>
      <xdr:rowOff>94615</xdr:rowOff>
    </xdr:to>
    <xdr:sp macro="" textlink="">
      <xdr:nvSpPr>
        <xdr:cNvPr id="2278" name="Text Box 1"/>
        <xdr:cNvSpPr txBox="1"/>
      </xdr:nvSpPr>
      <xdr:spPr>
        <a:xfrm>
          <a:off x="959485" y="7075805"/>
          <a:ext cx="161290" cy="39941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279"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280"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28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28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283"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284"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28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28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287"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288"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28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29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291"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29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29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294"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295"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29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29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298"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299"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0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0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02"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03"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0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0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0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07"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0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0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10"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11"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1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1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14"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1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1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17"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18"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1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2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21"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22"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2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2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2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2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2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2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29"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30"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3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3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33"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34"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3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3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37"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3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3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40"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41"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4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4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44"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45"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4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4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48"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49"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5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5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52"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53"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5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5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56"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57"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5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5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60"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6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6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63"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64"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6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6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67"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68"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6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7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71"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72"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7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7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7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7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7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7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79"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80"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8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8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383"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8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8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86"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87"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8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8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90"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391"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9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39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94"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9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9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39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98"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399"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0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0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02"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03"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0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0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06"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0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0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09"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10"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1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1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13"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14"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1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1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17"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18"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1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2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21"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22"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2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2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25"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26"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2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2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29"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3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3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32"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33"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3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3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36"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37"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3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3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40"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41"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4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4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44"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4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4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4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48"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49"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5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5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52"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5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5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55"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56"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5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5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59"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60"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6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6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63"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64"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6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6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67"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468"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6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47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71"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72"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7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7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7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7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7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7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79"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80"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8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8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83"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8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8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8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87"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8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8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90"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2491"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9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9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94"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95"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9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9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2498"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49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250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501"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502"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50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50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505"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2506"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50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250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571500</xdr:colOff>
      <xdr:row>41</xdr:row>
      <xdr:rowOff>368935</xdr:rowOff>
    </xdr:from>
    <xdr:to>
      <xdr:col>1</xdr:col>
      <xdr:colOff>742315</xdr:colOff>
      <xdr:row>43</xdr:row>
      <xdr:rowOff>102870</xdr:rowOff>
    </xdr:to>
    <xdr:sp macro="" textlink="">
      <xdr:nvSpPr>
        <xdr:cNvPr id="2509" name="Text Box 1"/>
        <xdr:cNvSpPr txBox="1"/>
      </xdr:nvSpPr>
      <xdr:spPr>
        <a:xfrm>
          <a:off x="959485" y="12867005"/>
          <a:ext cx="170815" cy="407670"/>
        </a:xfrm>
        <a:prstGeom prst="rect">
          <a:avLst/>
        </a:prstGeom>
        <a:noFill/>
        <a:ln w="9525">
          <a:noFill/>
        </a:ln>
      </xdr:spPr>
    </xdr:sp>
    <xdr:clientData/>
  </xdr:twoCellAnchor>
  <xdr:twoCellAnchor editAs="oneCell">
    <xdr:from>
      <xdr:col>1</xdr:col>
      <xdr:colOff>571500</xdr:colOff>
      <xdr:row>41</xdr:row>
      <xdr:rowOff>368935</xdr:rowOff>
    </xdr:from>
    <xdr:to>
      <xdr:col>1</xdr:col>
      <xdr:colOff>742315</xdr:colOff>
      <xdr:row>43</xdr:row>
      <xdr:rowOff>102870</xdr:rowOff>
    </xdr:to>
    <xdr:sp macro="" textlink="">
      <xdr:nvSpPr>
        <xdr:cNvPr id="2510" name="Text Box 1"/>
        <xdr:cNvSpPr txBox="1"/>
      </xdr:nvSpPr>
      <xdr:spPr>
        <a:xfrm>
          <a:off x="959485" y="12867005"/>
          <a:ext cx="170815" cy="407670"/>
        </a:xfrm>
        <a:prstGeom prst="rect">
          <a:avLst/>
        </a:prstGeom>
        <a:noFill/>
        <a:ln w="9525">
          <a:noFill/>
        </a:ln>
      </xdr:spPr>
    </xdr:sp>
    <xdr:clientData/>
  </xdr:twoCellAnchor>
  <xdr:twoCellAnchor editAs="oneCell">
    <xdr:from>
      <xdr:col>1</xdr:col>
      <xdr:colOff>571500</xdr:colOff>
      <xdr:row>41</xdr:row>
      <xdr:rowOff>368935</xdr:rowOff>
    </xdr:from>
    <xdr:to>
      <xdr:col>1</xdr:col>
      <xdr:colOff>742315</xdr:colOff>
      <xdr:row>43</xdr:row>
      <xdr:rowOff>102870</xdr:rowOff>
    </xdr:to>
    <xdr:sp macro="" textlink="">
      <xdr:nvSpPr>
        <xdr:cNvPr id="2511" name="Text Box 1"/>
        <xdr:cNvSpPr txBox="1"/>
      </xdr:nvSpPr>
      <xdr:spPr>
        <a:xfrm>
          <a:off x="959485" y="12867005"/>
          <a:ext cx="170815" cy="40767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2512"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2513"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2514"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94615</xdr:rowOff>
    </xdr:to>
    <xdr:sp macro="" textlink="">
      <xdr:nvSpPr>
        <xdr:cNvPr id="2515" name="Text Box 1"/>
        <xdr:cNvSpPr txBox="1"/>
      </xdr:nvSpPr>
      <xdr:spPr>
        <a:xfrm>
          <a:off x="959485" y="3723005"/>
          <a:ext cx="170815" cy="399415"/>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94615</xdr:rowOff>
    </xdr:to>
    <xdr:sp macro="" textlink="">
      <xdr:nvSpPr>
        <xdr:cNvPr id="2516" name="Text Box 1"/>
        <xdr:cNvSpPr txBox="1"/>
      </xdr:nvSpPr>
      <xdr:spPr>
        <a:xfrm>
          <a:off x="959485" y="3723005"/>
          <a:ext cx="170815" cy="399415"/>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94615</xdr:rowOff>
    </xdr:to>
    <xdr:sp macro="" textlink="">
      <xdr:nvSpPr>
        <xdr:cNvPr id="2517" name="Text Box 1"/>
        <xdr:cNvSpPr txBox="1"/>
      </xdr:nvSpPr>
      <xdr:spPr>
        <a:xfrm>
          <a:off x="959485" y="3723005"/>
          <a:ext cx="170815" cy="39941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1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1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2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2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2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2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2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2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2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2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2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2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3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3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3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3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3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3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3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3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3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3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4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4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4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4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4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4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4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4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4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4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5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5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5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5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5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5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5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5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5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5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6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6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6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6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6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6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6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6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6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6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7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7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7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7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7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7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7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7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7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7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8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8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8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8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58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8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58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8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8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8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9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9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59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9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9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9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9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9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59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59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0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0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0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0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0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0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0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0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0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0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1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1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1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1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1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1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1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1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1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1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2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2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2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2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2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2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2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2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2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2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3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3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3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3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3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3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3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3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3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4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4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4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4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4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4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4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4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4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4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5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5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5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5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5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5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5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5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5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6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6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6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6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6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6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6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6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6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7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7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7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7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7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7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7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7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7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7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8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8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8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8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68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8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8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8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8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8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9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69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9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69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9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9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9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69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9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69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0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0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70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70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0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0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70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70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0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0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1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1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1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1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1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1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1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1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1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1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2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2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2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2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2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2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2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2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2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2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3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3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3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3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3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3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3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3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3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74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74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4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4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74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274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4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274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2748"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2749"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2750"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102870</xdr:rowOff>
    </xdr:to>
    <xdr:sp macro="" textlink="">
      <xdr:nvSpPr>
        <xdr:cNvPr id="2751" name="Text Box 1"/>
        <xdr:cNvSpPr txBox="1"/>
      </xdr:nvSpPr>
      <xdr:spPr>
        <a:xfrm>
          <a:off x="959485" y="5551805"/>
          <a:ext cx="170815" cy="407670"/>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102870</xdr:rowOff>
    </xdr:to>
    <xdr:sp macro="" textlink="">
      <xdr:nvSpPr>
        <xdr:cNvPr id="2752" name="Text Box 1"/>
        <xdr:cNvSpPr txBox="1"/>
      </xdr:nvSpPr>
      <xdr:spPr>
        <a:xfrm>
          <a:off x="959485" y="5551805"/>
          <a:ext cx="170815" cy="407670"/>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102870</xdr:rowOff>
    </xdr:to>
    <xdr:sp macro="" textlink="">
      <xdr:nvSpPr>
        <xdr:cNvPr id="2753" name="Text Box 1"/>
        <xdr:cNvSpPr txBox="1"/>
      </xdr:nvSpPr>
      <xdr:spPr>
        <a:xfrm>
          <a:off x="959485" y="5551805"/>
          <a:ext cx="170815" cy="407670"/>
        </a:xfrm>
        <a:prstGeom prst="rect">
          <a:avLst/>
        </a:prstGeom>
        <a:noFill/>
        <a:ln w="9525">
          <a:noFill/>
        </a:ln>
      </xdr:spPr>
    </xdr:sp>
    <xdr:clientData/>
  </xdr:twoCellAnchor>
  <xdr:twoCellAnchor editAs="oneCell">
    <xdr:from>
      <xdr:col>1</xdr:col>
      <xdr:colOff>571500</xdr:colOff>
      <xdr:row>23</xdr:row>
      <xdr:rowOff>368935</xdr:rowOff>
    </xdr:from>
    <xdr:to>
      <xdr:col>1</xdr:col>
      <xdr:colOff>732790</xdr:colOff>
      <xdr:row>25</xdr:row>
      <xdr:rowOff>94615</xdr:rowOff>
    </xdr:to>
    <xdr:sp macro="" textlink="">
      <xdr:nvSpPr>
        <xdr:cNvPr id="2754" name="Text Box 1"/>
        <xdr:cNvSpPr txBox="1"/>
      </xdr:nvSpPr>
      <xdr:spPr>
        <a:xfrm>
          <a:off x="959485" y="7380605"/>
          <a:ext cx="161290" cy="399415"/>
        </a:xfrm>
        <a:prstGeom prst="rect">
          <a:avLst/>
        </a:prstGeom>
        <a:noFill/>
        <a:ln w="9525">
          <a:noFill/>
        </a:ln>
      </xdr:spPr>
    </xdr:sp>
    <xdr:clientData/>
  </xdr:twoCellAnchor>
  <xdr:twoCellAnchor editAs="oneCell">
    <xdr:from>
      <xdr:col>1</xdr:col>
      <xdr:colOff>571500</xdr:colOff>
      <xdr:row>23</xdr:row>
      <xdr:rowOff>368935</xdr:rowOff>
    </xdr:from>
    <xdr:to>
      <xdr:col>1</xdr:col>
      <xdr:colOff>732790</xdr:colOff>
      <xdr:row>25</xdr:row>
      <xdr:rowOff>94615</xdr:rowOff>
    </xdr:to>
    <xdr:sp macro="" textlink="">
      <xdr:nvSpPr>
        <xdr:cNvPr id="2755" name="Text Box 1"/>
        <xdr:cNvSpPr txBox="1"/>
      </xdr:nvSpPr>
      <xdr:spPr>
        <a:xfrm>
          <a:off x="959485" y="7380605"/>
          <a:ext cx="161290" cy="399415"/>
        </a:xfrm>
        <a:prstGeom prst="rect">
          <a:avLst/>
        </a:prstGeom>
        <a:noFill/>
        <a:ln w="9525">
          <a:noFill/>
        </a:ln>
      </xdr:spPr>
    </xdr:sp>
    <xdr:clientData/>
  </xdr:twoCellAnchor>
  <xdr:twoCellAnchor editAs="oneCell">
    <xdr:from>
      <xdr:col>1</xdr:col>
      <xdr:colOff>571500</xdr:colOff>
      <xdr:row>23</xdr:row>
      <xdr:rowOff>368935</xdr:rowOff>
    </xdr:from>
    <xdr:to>
      <xdr:col>1</xdr:col>
      <xdr:colOff>732790</xdr:colOff>
      <xdr:row>25</xdr:row>
      <xdr:rowOff>94615</xdr:rowOff>
    </xdr:to>
    <xdr:sp macro="" textlink="">
      <xdr:nvSpPr>
        <xdr:cNvPr id="2756" name="Text Box 1"/>
        <xdr:cNvSpPr txBox="1"/>
      </xdr:nvSpPr>
      <xdr:spPr>
        <a:xfrm>
          <a:off x="959485" y="7380605"/>
          <a:ext cx="161290" cy="39941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5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5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6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6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6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6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6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6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6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6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6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7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7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772"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773"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77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77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776"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777"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77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77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8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8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8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8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8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78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8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8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8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8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9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9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79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9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79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795"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796"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79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79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799"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00"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0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0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0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0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0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0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0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0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0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1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1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1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1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1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1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1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1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18"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19"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2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2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22"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23"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2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2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2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2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2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2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3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3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3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3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3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3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3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3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3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4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41"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42"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4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4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45"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46"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4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4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4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5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5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5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5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5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5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5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5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5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6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6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6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64"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65"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6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6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68"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69"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7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7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7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7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7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7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7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7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7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7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8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8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8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8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88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8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8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87"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88"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8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9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91"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892"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9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89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9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9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9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89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89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0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0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0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0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0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0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0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0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0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0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10"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11"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1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1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14"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15"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1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1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1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1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2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2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2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2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2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2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2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2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2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2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3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3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3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33"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34"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3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3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37"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38"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3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4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41"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42"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4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4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45"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46"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4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4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4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5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5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5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5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5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5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5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5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5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6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6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6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6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6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6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6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6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296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7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7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7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7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7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7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297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7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297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79"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80"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8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8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83"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2984"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8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298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571500</xdr:colOff>
      <xdr:row>41</xdr:row>
      <xdr:rowOff>0</xdr:rowOff>
    </xdr:from>
    <xdr:to>
      <xdr:col>1</xdr:col>
      <xdr:colOff>742315</xdr:colOff>
      <xdr:row>42</xdr:row>
      <xdr:rowOff>102870</xdr:rowOff>
    </xdr:to>
    <xdr:sp macro="" textlink="">
      <xdr:nvSpPr>
        <xdr:cNvPr id="2987" name="Text Box 1"/>
        <xdr:cNvSpPr txBox="1"/>
      </xdr:nvSpPr>
      <xdr:spPr>
        <a:xfrm>
          <a:off x="959485" y="12562205"/>
          <a:ext cx="170815" cy="407670"/>
        </a:xfrm>
        <a:prstGeom prst="rect">
          <a:avLst/>
        </a:prstGeom>
        <a:noFill/>
        <a:ln w="9525">
          <a:noFill/>
        </a:ln>
      </xdr:spPr>
    </xdr:sp>
    <xdr:clientData/>
  </xdr:twoCellAnchor>
  <xdr:twoCellAnchor editAs="oneCell">
    <xdr:from>
      <xdr:col>1</xdr:col>
      <xdr:colOff>571500</xdr:colOff>
      <xdr:row>41</xdr:row>
      <xdr:rowOff>0</xdr:rowOff>
    </xdr:from>
    <xdr:to>
      <xdr:col>1</xdr:col>
      <xdr:colOff>742315</xdr:colOff>
      <xdr:row>42</xdr:row>
      <xdr:rowOff>102870</xdr:rowOff>
    </xdr:to>
    <xdr:sp macro="" textlink="">
      <xdr:nvSpPr>
        <xdr:cNvPr id="2988" name="Text Box 1"/>
        <xdr:cNvSpPr txBox="1"/>
      </xdr:nvSpPr>
      <xdr:spPr>
        <a:xfrm>
          <a:off x="959485" y="12562205"/>
          <a:ext cx="170815" cy="407670"/>
        </a:xfrm>
        <a:prstGeom prst="rect">
          <a:avLst/>
        </a:prstGeom>
        <a:noFill/>
        <a:ln w="9525">
          <a:noFill/>
        </a:ln>
      </xdr:spPr>
    </xdr:sp>
    <xdr:clientData/>
  </xdr:twoCellAnchor>
  <xdr:twoCellAnchor editAs="oneCell">
    <xdr:from>
      <xdr:col>1</xdr:col>
      <xdr:colOff>571500</xdr:colOff>
      <xdr:row>41</xdr:row>
      <xdr:rowOff>0</xdr:rowOff>
    </xdr:from>
    <xdr:to>
      <xdr:col>1</xdr:col>
      <xdr:colOff>742315</xdr:colOff>
      <xdr:row>42</xdr:row>
      <xdr:rowOff>102870</xdr:rowOff>
    </xdr:to>
    <xdr:sp macro="" textlink="">
      <xdr:nvSpPr>
        <xdr:cNvPr id="2989" name="Text Box 1"/>
        <xdr:cNvSpPr txBox="1"/>
      </xdr:nvSpPr>
      <xdr:spPr>
        <a:xfrm>
          <a:off x="959485" y="12562205"/>
          <a:ext cx="170815" cy="40767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2990"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2991"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2992"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92075</xdr:rowOff>
    </xdr:to>
    <xdr:sp macro="" textlink="">
      <xdr:nvSpPr>
        <xdr:cNvPr id="2993" name="Text Box 1"/>
        <xdr:cNvSpPr txBox="1"/>
      </xdr:nvSpPr>
      <xdr:spPr>
        <a:xfrm>
          <a:off x="959485" y="5551805"/>
          <a:ext cx="170815" cy="396875"/>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92075</xdr:rowOff>
    </xdr:to>
    <xdr:sp macro="" textlink="">
      <xdr:nvSpPr>
        <xdr:cNvPr id="2994" name="Text Box 1"/>
        <xdr:cNvSpPr txBox="1"/>
      </xdr:nvSpPr>
      <xdr:spPr>
        <a:xfrm>
          <a:off x="959485" y="5551805"/>
          <a:ext cx="170815" cy="396875"/>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92075</xdr:rowOff>
    </xdr:to>
    <xdr:sp macro="" textlink="">
      <xdr:nvSpPr>
        <xdr:cNvPr id="2995" name="Text Box 1"/>
        <xdr:cNvSpPr txBox="1"/>
      </xdr:nvSpPr>
      <xdr:spPr>
        <a:xfrm>
          <a:off x="959485" y="5551805"/>
          <a:ext cx="170815" cy="39687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2996"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2997"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299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299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00"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01"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0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0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04"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05"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0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0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08"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0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1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1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1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1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1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1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1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1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1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19"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20"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2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2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2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24"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2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2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27"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28"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2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3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31"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3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3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3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3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3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3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3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3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4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4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4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4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4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4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46"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47"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4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4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50"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51"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5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5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54"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5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5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5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5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5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6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6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6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6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6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65"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66"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6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6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69"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70"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7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7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73"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74"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7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7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77"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7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7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8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8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8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8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8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08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8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08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88"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89"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9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9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9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09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9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9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96"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097"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9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09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00"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0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0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0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0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0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0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0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0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0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1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11"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1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1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1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15"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16"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1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1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19"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20"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2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2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23"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2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2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2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2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2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2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3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3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3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3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34"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35"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3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3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38"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39"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4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4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42"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43"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4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4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46"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4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4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4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5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5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5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5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5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5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5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57"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58"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5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6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61"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6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6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6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65"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66"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6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6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69"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7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7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7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7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7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7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7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7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7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7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8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8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8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8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8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18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8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18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88"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89"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9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9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9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19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9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9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96"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197"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9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19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200"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0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0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20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204"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0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0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207"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3208"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0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1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211"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212"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1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1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3215"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1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321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21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21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22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22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22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322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22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322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2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2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2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102870</xdr:rowOff>
    </xdr:to>
    <xdr:sp macro="" textlink="">
      <xdr:nvSpPr>
        <xdr:cNvPr id="3229" name="Text Box 1"/>
        <xdr:cNvSpPr txBox="1"/>
      </xdr:nvSpPr>
      <xdr:spPr>
        <a:xfrm>
          <a:off x="959485" y="7075805"/>
          <a:ext cx="170815" cy="407670"/>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102870</xdr:rowOff>
    </xdr:to>
    <xdr:sp macro="" textlink="">
      <xdr:nvSpPr>
        <xdr:cNvPr id="3230" name="Text Box 1"/>
        <xdr:cNvSpPr txBox="1"/>
      </xdr:nvSpPr>
      <xdr:spPr>
        <a:xfrm>
          <a:off x="959485" y="7075805"/>
          <a:ext cx="170815" cy="407670"/>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102870</xdr:rowOff>
    </xdr:to>
    <xdr:sp macro="" textlink="">
      <xdr:nvSpPr>
        <xdr:cNvPr id="3231" name="Text Box 1"/>
        <xdr:cNvSpPr txBox="1"/>
      </xdr:nvSpPr>
      <xdr:spPr>
        <a:xfrm>
          <a:off x="959485" y="70758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3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3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3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235"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236"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3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3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3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3240"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3241"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3242"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4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4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4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246"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247"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4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4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5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29</xdr:row>
      <xdr:rowOff>368935</xdr:rowOff>
    </xdr:from>
    <xdr:to>
      <xdr:col>1</xdr:col>
      <xdr:colOff>742315</xdr:colOff>
      <xdr:row>31</xdr:row>
      <xdr:rowOff>102870</xdr:rowOff>
    </xdr:to>
    <xdr:sp macro="" textlink="">
      <xdr:nvSpPr>
        <xdr:cNvPr id="3251" name="Text Box 1"/>
        <xdr:cNvSpPr txBox="1"/>
      </xdr:nvSpPr>
      <xdr:spPr>
        <a:xfrm>
          <a:off x="959485" y="9209405"/>
          <a:ext cx="170815" cy="407670"/>
        </a:xfrm>
        <a:prstGeom prst="rect">
          <a:avLst/>
        </a:prstGeom>
        <a:noFill/>
        <a:ln w="9525">
          <a:noFill/>
        </a:ln>
      </xdr:spPr>
    </xdr:sp>
    <xdr:clientData/>
  </xdr:twoCellAnchor>
  <xdr:twoCellAnchor editAs="oneCell">
    <xdr:from>
      <xdr:col>1</xdr:col>
      <xdr:colOff>571500</xdr:colOff>
      <xdr:row>29</xdr:row>
      <xdr:rowOff>368935</xdr:rowOff>
    </xdr:from>
    <xdr:to>
      <xdr:col>1</xdr:col>
      <xdr:colOff>742315</xdr:colOff>
      <xdr:row>31</xdr:row>
      <xdr:rowOff>102870</xdr:rowOff>
    </xdr:to>
    <xdr:sp macro="" textlink="">
      <xdr:nvSpPr>
        <xdr:cNvPr id="3252" name="Text Box 1"/>
        <xdr:cNvSpPr txBox="1"/>
      </xdr:nvSpPr>
      <xdr:spPr>
        <a:xfrm>
          <a:off x="959485" y="9209405"/>
          <a:ext cx="170815" cy="407670"/>
        </a:xfrm>
        <a:prstGeom prst="rect">
          <a:avLst/>
        </a:prstGeom>
        <a:noFill/>
        <a:ln w="9525">
          <a:noFill/>
        </a:ln>
      </xdr:spPr>
    </xdr:sp>
    <xdr:clientData/>
  </xdr:twoCellAnchor>
  <xdr:twoCellAnchor editAs="oneCell">
    <xdr:from>
      <xdr:col>1</xdr:col>
      <xdr:colOff>571500</xdr:colOff>
      <xdr:row>29</xdr:row>
      <xdr:rowOff>368935</xdr:rowOff>
    </xdr:from>
    <xdr:to>
      <xdr:col>1</xdr:col>
      <xdr:colOff>742315</xdr:colOff>
      <xdr:row>31</xdr:row>
      <xdr:rowOff>102870</xdr:rowOff>
    </xdr:to>
    <xdr:sp macro="" textlink="">
      <xdr:nvSpPr>
        <xdr:cNvPr id="3253" name="Text Box 1"/>
        <xdr:cNvSpPr txBox="1"/>
      </xdr:nvSpPr>
      <xdr:spPr>
        <a:xfrm>
          <a:off x="959485" y="92094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5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5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25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257"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258"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25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26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6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6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26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26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6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6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267"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26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6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7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27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7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7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27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27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27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27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27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27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28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28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28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28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8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8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28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28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8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8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29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29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9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9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29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9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29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29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29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29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0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0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0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0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0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0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0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0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0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0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1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1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1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1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1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1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1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17"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1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1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2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2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2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2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2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2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2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2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2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2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3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3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3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3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3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3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3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37"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3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3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4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4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4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4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4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4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4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4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4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4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5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5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5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5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5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5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5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5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5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5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6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6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6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6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6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6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6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6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6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6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7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7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7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7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7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7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7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7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7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7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8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8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8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8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8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8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38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8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8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8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9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9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9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9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39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9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39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9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39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39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0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0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0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0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0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0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0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0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0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0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1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1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1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1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1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1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1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1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1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1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2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2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2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2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2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2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2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2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2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2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3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3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3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3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3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3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3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3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3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3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4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4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4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4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4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4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4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4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4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4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5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5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5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5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5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5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5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5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5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5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6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6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6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6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6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6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6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6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6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6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7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347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7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7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7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7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7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7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347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7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348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8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8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8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8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8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348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8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348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48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49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49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3492"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3493"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3494"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49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49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49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498"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499"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0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0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0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3503"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3504"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3505"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0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0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0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509"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510"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1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1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1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3514"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3515"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3516"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1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1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51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520"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521"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2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2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2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2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2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2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2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2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3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3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3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3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3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3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3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3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3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3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4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4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4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4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4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4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4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4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4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4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5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5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5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5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5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5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5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5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5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5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6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6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6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6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6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6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6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6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6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6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7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7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7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7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7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7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7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7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7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7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8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8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8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8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8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8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8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8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58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8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59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9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9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9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9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9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59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9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59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59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0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0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0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0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0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0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0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0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0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0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1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1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1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1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1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1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1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1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1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1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2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2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2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2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2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2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2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2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2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2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3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3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3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3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3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3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3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3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3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3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4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4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4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4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4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4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4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4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4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4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5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5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5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5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5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5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5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5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5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5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6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6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6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6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6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6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6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6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6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6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7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7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7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7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7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7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7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7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7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8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8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68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8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8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8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8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8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68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8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9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9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9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9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9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69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9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69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9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69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0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0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0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0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0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0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0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0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0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0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1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1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1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1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1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1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1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1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1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1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2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2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72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72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2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2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72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2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2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2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3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3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3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3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373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3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3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73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73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3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4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374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4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374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4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4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4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4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4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374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5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375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5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5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5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5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5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5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76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76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6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6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76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6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6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6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6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7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7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7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7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7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7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7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7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7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8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8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8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78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78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8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8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78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8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8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9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9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9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9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9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9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9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79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9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79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0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0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0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0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0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0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0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0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0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0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1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1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1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1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1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1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1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1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1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1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2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2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2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2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2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2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2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2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2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2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3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3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3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3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3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3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3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3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3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3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4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4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4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4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4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4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4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4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5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5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5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5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5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5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5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5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6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6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6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6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6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6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6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6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6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7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7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7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7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7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7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7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7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7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8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8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8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8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8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8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8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8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8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8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9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9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9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9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9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89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9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89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9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89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0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0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0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0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0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0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0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0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0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0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1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1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1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1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1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1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1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1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1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1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2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2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2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2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2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2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2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2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2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2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3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3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3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3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3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3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3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3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3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3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4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4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4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4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4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4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4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4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5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5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5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5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5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5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5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5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6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6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6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6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6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6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6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6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6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7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397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7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7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7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7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7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7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397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8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3981" name="Text Box 1"/>
        <xdr:cNvSpPr txBox="1"/>
      </xdr:nvSpPr>
      <xdr:spPr>
        <a:xfrm>
          <a:off x="1065530" y="0"/>
          <a:ext cx="87630" cy="952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8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8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8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94615</xdr:rowOff>
    </xdr:to>
    <xdr:sp macro="" textlink="">
      <xdr:nvSpPr>
        <xdr:cNvPr id="3985" name="Text Box 1"/>
        <xdr:cNvSpPr txBox="1"/>
      </xdr:nvSpPr>
      <xdr:spPr>
        <a:xfrm>
          <a:off x="959485" y="7075805"/>
          <a:ext cx="170815" cy="399415"/>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94615</xdr:rowOff>
    </xdr:to>
    <xdr:sp macro="" textlink="">
      <xdr:nvSpPr>
        <xdr:cNvPr id="3986" name="Text Box 1"/>
        <xdr:cNvSpPr txBox="1"/>
      </xdr:nvSpPr>
      <xdr:spPr>
        <a:xfrm>
          <a:off x="959485" y="7075805"/>
          <a:ext cx="170815" cy="399415"/>
        </a:xfrm>
        <a:prstGeom prst="rect">
          <a:avLst/>
        </a:prstGeom>
        <a:noFill/>
        <a:ln w="9525">
          <a:noFill/>
        </a:ln>
      </xdr:spPr>
    </xdr:sp>
    <xdr:clientData/>
  </xdr:twoCellAnchor>
  <xdr:twoCellAnchor editAs="oneCell">
    <xdr:from>
      <xdr:col>1</xdr:col>
      <xdr:colOff>571500</xdr:colOff>
      <xdr:row>22</xdr:row>
      <xdr:rowOff>368935</xdr:rowOff>
    </xdr:from>
    <xdr:to>
      <xdr:col>1</xdr:col>
      <xdr:colOff>742315</xdr:colOff>
      <xdr:row>24</xdr:row>
      <xdr:rowOff>94615</xdr:rowOff>
    </xdr:to>
    <xdr:sp macro="" textlink="">
      <xdr:nvSpPr>
        <xdr:cNvPr id="3987" name="Text Box 1"/>
        <xdr:cNvSpPr txBox="1"/>
      </xdr:nvSpPr>
      <xdr:spPr>
        <a:xfrm>
          <a:off x="959485" y="7075805"/>
          <a:ext cx="170815" cy="39941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8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8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9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991"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3992"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9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9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9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3996"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3997"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102870</xdr:rowOff>
    </xdr:to>
    <xdr:sp macro="" textlink="">
      <xdr:nvSpPr>
        <xdr:cNvPr id="3998" name="Text Box 1"/>
        <xdr:cNvSpPr txBox="1"/>
      </xdr:nvSpPr>
      <xdr:spPr>
        <a:xfrm>
          <a:off x="959485" y="82950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399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00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00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002"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003"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004"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005"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006"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29</xdr:row>
      <xdr:rowOff>368935</xdr:rowOff>
    </xdr:from>
    <xdr:to>
      <xdr:col>1</xdr:col>
      <xdr:colOff>732790</xdr:colOff>
      <xdr:row>31</xdr:row>
      <xdr:rowOff>94615</xdr:rowOff>
    </xdr:to>
    <xdr:sp macro="" textlink="">
      <xdr:nvSpPr>
        <xdr:cNvPr id="4007" name="Text Box 1"/>
        <xdr:cNvSpPr txBox="1"/>
      </xdr:nvSpPr>
      <xdr:spPr>
        <a:xfrm>
          <a:off x="959485" y="9209405"/>
          <a:ext cx="161290" cy="399415"/>
        </a:xfrm>
        <a:prstGeom prst="rect">
          <a:avLst/>
        </a:prstGeom>
        <a:noFill/>
        <a:ln w="9525">
          <a:noFill/>
        </a:ln>
      </xdr:spPr>
    </xdr:sp>
    <xdr:clientData/>
  </xdr:twoCellAnchor>
  <xdr:twoCellAnchor editAs="oneCell">
    <xdr:from>
      <xdr:col>1</xdr:col>
      <xdr:colOff>571500</xdr:colOff>
      <xdr:row>29</xdr:row>
      <xdr:rowOff>368935</xdr:rowOff>
    </xdr:from>
    <xdr:to>
      <xdr:col>1</xdr:col>
      <xdr:colOff>732790</xdr:colOff>
      <xdr:row>31</xdr:row>
      <xdr:rowOff>94615</xdr:rowOff>
    </xdr:to>
    <xdr:sp macro="" textlink="">
      <xdr:nvSpPr>
        <xdr:cNvPr id="4008" name="Text Box 1"/>
        <xdr:cNvSpPr txBox="1"/>
      </xdr:nvSpPr>
      <xdr:spPr>
        <a:xfrm>
          <a:off x="959485" y="9209405"/>
          <a:ext cx="161290" cy="399415"/>
        </a:xfrm>
        <a:prstGeom prst="rect">
          <a:avLst/>
        </a:prstGeom>
        <a:noFill/>
        <a:ln w="9525">
          <a:noFill/>
        </a:ln>
      </xdr:spPr>
    </xdr:sp>
    <xdr:clientData/>
  </xdr:twoCellAnchor>
  <xdr:twoCellAnchor editAs="oneCell">
    <xdr:from>
      <xdr:col>1</xdr:col>
      <xdr:colOff>571500</xdr:colOff>
      <xdr:row>29</xdr:row>
      <xdr:rowOff>368935</xdr:rowOff>
    </xdr:from>
    <xdr:to>
      <xdr:col>1</xdr:col>
      <xdr:colOff>732790</xdr:colOff>
      <xdr:row>31</xdr:row>
      <xdr:rowOff>94615</xdr:rowOff>
    </xdr:to>
    <xdr:sp macro="" textlink="">
      <xdr:nvSpPr>
        <xdr:cNvPr id="4009" name="Text Box 1"/>
        <xdr:cNvSpPr txBox="1"/>
      </xdr:nvSpPr>
      <xdr:spPr>
        <a:xfrm>
          <a:off x="959485" y="9209405"/>
          <a:ext cx="161290" cy="399415"/>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010"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011"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012"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732790</xdr:colOff>
      <xdr:row>3</xdr:row>
      <xdr:rowOff>100965</xdr:rowOff>
    </xdr:to>
    <xdr:sp macro="" textlink="">
      <xdr:nvSpPr>
        <xdr:cNvPr id="4013" name="Text Box 1"/>
        <xdr:cNvSpPr txBox="1"/>
      </xdr:nvSpPr>
      <xdr:spPr>
        <a:xfrm>
          <a:off x="959485" y="962025"/>
          <a:ext cx="161290"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732790</xdr:colOff>
      <xdr:row>3</xdr:row>
      <xdr:rowOff>100965</xdr:rowOff>
    </xdr:to>
    <xdr:sp macro="" textlink="">
      <xdr:nvSpPr>
        <xdr:cNvPr id="4014" name="Text Box 1"/>
        <xdr:cNvSpPr txBox="1"/>
      </xdr:nvSpPr>
      <xdr:spPr>
        <a:xfrm>
          <a:off x="959485" y="962025"/>
          <a:ext cx="161290" cy="11874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1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1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1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1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1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2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2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2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2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2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2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2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27"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2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2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3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3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3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3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3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3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3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3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3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3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4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4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4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4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4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4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4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47"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4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4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5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5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5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5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5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5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5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5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5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5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6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6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6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6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6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6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6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6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6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6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7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7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7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7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7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7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7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7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7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7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8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8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8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08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8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8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8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8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8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089"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9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9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9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93"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9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9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09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9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09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09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0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0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0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0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0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0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0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0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0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0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1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1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1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1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1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1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1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1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1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1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2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2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2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2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2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2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2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2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2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2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3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3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3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3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3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35"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3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3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3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3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4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4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4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4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4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4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4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4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4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4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5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5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5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5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54"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5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5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5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5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5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6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6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62"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6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6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6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6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6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6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6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7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7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7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7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7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7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7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7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7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7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80"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18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8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8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8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8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8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8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188"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8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19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9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9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9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9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95"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96"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97"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198"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199"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200"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201"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202"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203"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204"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205"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206"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20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208"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0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1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211"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21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1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1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215"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216"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17"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1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219"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20"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21"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222"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223"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24"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2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226"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172085</xdr:rowOff>
    </xdr:to>
    <xdr:sp macro="" textlink="">
      <xdr:nvSpPr>
        <xdr:cNvPr id="4227" name="Text Box 1"/>
        <xdr:cNvSpPr txBox="1"/>
      </xdr:nvSpPr>
      <xdr:spPr>
        <a:xfrm>
          <a:off x="1065530" y="10733405"/>
          <a:ext cx="84455" cy="18161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28"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29"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230"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231"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32"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33"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182880</xdr:rowOff>
    </xdr:to>
    <xdr:sp macro="" textlink="">
      <xdr:nvSpPr>
        <xdr:cNvPr id="4234" name="Text Box 1"/>
        <xdr:cNvSpPr txBox="1"/>
      </xdr:nvSpPr>
      <xdr:spPr>
        <a:xfrm>
          <a:off x="1065530" y="10733405"/>
          <a:ext cx="84455" cy="192405"/>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35"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34</xdr:row>
      <xdr:rowOff>368935</xdr:rowOff>
    </xdr:from>
    <xdr:to>
      <xdr:col>1</xdr:col>
      <xdr:colOff>762000</xdr:colOff>
      <xdr:row>35</xdr:row>
      <xdr:rowOff>48895</xdr:rowOff>
    </xdr:to>
    <xdr:sp macro="" textlink="">
      <xdr:nvSpPr>
        <xdr:cNvPr id="4236" name="Text Box 1"/>
        <xdr:cNvSpPr txBox="1"/>
      </xdr:nvSpPr>
      <xdr:spPr>
        <a:xfrm>
          <a:off x="1065530" y="10733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237"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238"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239"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240"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241"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181610</xdr:rowOff>
    </xdr:to>
    <xdr:sp macro="" textlink="">
      <xdr:nvSpPr>
        <xdr:cNvPr id="4242" name="Text Box 1"/>
        <xdr:cNvSpPr txBox="1"/>
      </xdr:nvSpPr>
      <xdr:spPr>
        <a:xfrm>
          <a:off x="1065530" y="6161405"/>
          <a:ext cx="84455" cy="18161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243"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677545</xdr:colOff>
      <xdr:row>19</xdr:row>
      <xdr:rowOff>368935</xdr:rowOff>
    </xdr:from>
    <xdr:to>
      <xdr:col>1</xdr:col>
      <xdr:colOff>762000</xdr:colOff>
      <xdr:row>20</xdr:row>
      <xdr:rowOff>58420</xdr:rowOff>
    </xdr:to>
    <xdr:sp macro="" textlink="">
      <xdr:nvSpPr>
        <xdr:cNvPr id="4244" name="Text Box 1"/>
        <xdr:cNvSpPr txBox="1"/>
      </xdr:nvSpPr>
      <xdr:spPr>
        <a:xfrm>
          <a:off x="1065530" y="6161405"/>
          <a:ext cx="84455" cy="5842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4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4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4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4248"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4249"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20</xdr:row>
      <xdr:rowOff>368935</xdr:rowOff>
    </xdr:from>
    <xdr:to>
      <xdr:col>1</xdr:col>
      <xdr:colOff>742315</xdr:colOff>
      <xdr:row>22</xdr:row>
      <xdr:rowOff>102870</xdr:rowOff>
    </xdr:to>
    <xdr:sp macro="" textlink="">
      <xdr:nvSpPr>
        <xdr:cNvPr id="4250" name="Text Box 1"/>
        <xdr:cNvSpPr txBox="1"/>
      </xdr:nvSpPr>
      <xdr:spPr>
        <a:xfrm>
          <a:off x="959485" y="64662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5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5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5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254"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255"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5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5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5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4259"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4260"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24</xdr:row>
      <xdr:rowOff>368935</xdr:rowOff>
    </xdr:from>
    <xdr:to>
      <xdr:col>1</xdr:col>
      <xdr:colOff>742315</xdr:colOff>
      <xdr:row>26</xdr:row>
      <xdr:rowOff>102870</xdr:rowOff>
    </xdr:to>
    <xdr:sp macro="" textlink="">
      <xdr:nvSpPr>
        <xdr:cNvPr id="4261" name="Text Box 1"/>
        <xdr:cNvSpPr txBox="1"/>
      </xdr:nvSpPr>
      <xdr:spPr>
        <a:xfrm>
          <a:off x="959485" y="76854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6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6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6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265"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266"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6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6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6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94615</xdr:rowOff>
    </xdr:to>
    <xdr:sp macro="" textlink="">
      <xdr:nvSpPr>
        <xdr:cNvPr id="4270" name="Text Box 1"/>
        <xdr:cNvSpPr txBox="1"/>
      </xdr:nvSpPr>
      <xdr:spPr>
        <a:xfrm>
          <a:off x="959485" y="8295005"/>
          <a:ext cx="170815" cy="399415"/>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94615</xdr:rowOff>
    </xdr:to>
    <xdr:sp macro="" textlink="">
      <xdr:nvSpPr>
        <xdr:cNvPr id="4271" name="Text Box 1"/>
        <xdr:cNvSpPr txBox="1"/>
      </xdr:nvSpPr>
      <xdr:spPr>
        <a:xfrm>
          <a:off x="959485" y="8295005"/>
          <a:ext cx="170815" cy="399415"/>
        </a:xfrm>
        <a:prstGeom prst="rect">
          <a:avLst/>
        </a:prstGeom>
        <a:noFill/>
        <a:ln w="9525">
          <a:noFill/>
        </a:ln>
      </xdr:spPr>
    </xdr:sp>
    <xdr:clientData/>
  </xdr:twoCellAnchor>
  <xdr:twoCellAnchor editAs="oneCell">
    <xdr:from>
      <xdr:col>1</xdr:col>
      <xdr:colOff>571500</xdr:colOff>
      <xdr:row>26</xdr:row>
      <xdr:rowOff>368935</xdr:rowOff>
    </xdr:from>
    <xdr:to>
      <xdr:col>1</xdr:col>
      <xdr:colOff>742315</xdr:colOff>
      <xdr:row>28</xdr:row>
      <xdr:rowOff>94615</xdr:rowOff>
    </xdr:to>
    <xdr:sp macro="" textlink="">
      <xdr:nvSpPr>
        <xdr:cNvPr id="4272" name="Text Box 1"/>
        <xdr:cNvSpPr txBox="1"/>
      </xdr:nvSpPr>
      <xdr:spPr>
        <a:xfrm>
          <a:off x="959485" y="8295005"/>
          <a:ext cx="170815" cy="39941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7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7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27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276"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277"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27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27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8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8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28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28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8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8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28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28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8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8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29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9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29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29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29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29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29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29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29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29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0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0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0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0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0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0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0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0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0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0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1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1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1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1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1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1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1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1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1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1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2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2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2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2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2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2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2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2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2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2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3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3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3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3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3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3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3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3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3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3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4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4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4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4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4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4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4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4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4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4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5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5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5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5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5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5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5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5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5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5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6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6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6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6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6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6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6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6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6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6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7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7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7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7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7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7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7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7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7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8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8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38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8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8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8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8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8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8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8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39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9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39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9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9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9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9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9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39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39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0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0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0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0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0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0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0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0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0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0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1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1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1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1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1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1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1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1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1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1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2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2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2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2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2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2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2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2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2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2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3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3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3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3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3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3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3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3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3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3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4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4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4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4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4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4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4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4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4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4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5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5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5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5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5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5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5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5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58"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59"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60"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61"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62"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63"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64"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65"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66"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467"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68"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469"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7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7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7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7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7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7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7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7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7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8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8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8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8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8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8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8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8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8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8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49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9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9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9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9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9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9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49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9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49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500"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501"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502"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503"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504"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181610</xdr:rowOff>
    </xdr:to>
    <xdr:sp macro="" textlink="">
      <xdr:nvSpPr>
        <xdr:cNvPr id="4505" name="Text Box 1"/>
        <xdr:cNvSpPr txBox="1"/>
      </xdr:nvSpPr>
      <xdr:spPr>
        <a:xfrm>
          <a:off x="1065530" y="5856605"/>
          <a:ext cx="84455" cy="18161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506"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18</xdr:row>
      <xdr:rowOff>368935</xdr:rowOff>
    </xdr:from>
    <xdr:to>
      <xdr:col>1</xdr:col>
      <xdr:colOff>762000</xdr:colOff>
      <xdr:row>19</xdr:row>
      <xdr:rowOff>58420</xdr:rowOff>
    </xdr:to>
    <xdr:sp macro="" textlink="">
      <xdr:nvSpPr>
        <xdr:cNvPr id="4507" name="Text Box 1"/>
        <xdr:cNvSpPr txBox="1"/>
      </xdr:nvSpPr>
      <xdr:spPr>
        <a:xfrm>
          <a:off x="1065530" y="5856605"/>
          <a:ext cx="84455" cy="5842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0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0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1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1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1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1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1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1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1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1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1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1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2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2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2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2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2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2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2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2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2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2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3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3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3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3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3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3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3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3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3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3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4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4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4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4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4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4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4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4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4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5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5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5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5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5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5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5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5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5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5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6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6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6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6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6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6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6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6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6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6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7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7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7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7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7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7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7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7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7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7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8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8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8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8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8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8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8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8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8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58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9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9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9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9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9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9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9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59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9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59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0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0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0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0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0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0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0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0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0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0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1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1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1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1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1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1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1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1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1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1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2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2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2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2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2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2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2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2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2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2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3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3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3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3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3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3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3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3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3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3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4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4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4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4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4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4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4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4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4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4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5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5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5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5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5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5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5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5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5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5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6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6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6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6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6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6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6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6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6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6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7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7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7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7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7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7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7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7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7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7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8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68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8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8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8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8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8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8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8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8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9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9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9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9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9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9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9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69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9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69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0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0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0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0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0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0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0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0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70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70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1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1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71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1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1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1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1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1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1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1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2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2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2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72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72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2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2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472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2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2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3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3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3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3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3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473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3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4737" name="Text Box 1"/>
        <xdr:cNvSpPr txBox="1"/>
      </xdr:nvSpPr>
      <xdr:spPr>
        <a:xfrm>
          <a:off x="1065530" y="0"/>
          <a:ext cx="87630" cy="952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3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3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4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21</xdr:row>
      <xdr:rowOff>368935</xdr:rowOff>
    </xdr:from>
    <xdr:to>
      <xdr:col>1</xdr:col>
      <xdr:colOff>742315</xdr:colOff>
      <xdr:row>23</xdr:row>
      <xdr:rowOff>94615</xdr:rowOff>
    </xdr:to>
    <xdr:sp macro="" textlink="">
      <xdr:nvSpPr>
        <xdr:cNvPr id="4741" name="Text Box 1"/>
        <xdr:cNvSpPr txBox="1"/>
      </xdr:nvSpPr>
      <xdr:spPr>
        <a:xfrm>
          <a:off x="959485" y="6771005"/>
          <a:ext cx="170815" cy="399415"/>
        </a:xfrm>
        <a:prstGeom prst="rect">
          <a:avLst/>
        </a:prstGeom>
        <a:noFill/>
        <a:ln w="9525">
          <a:noFill/>
        </a:ln>
      </xdr:spPr>
    </xdr:sp>
    <xdr:clientData/>
  </xdr:twoCellAnchor>
  <xdr:twoCellAnchor editAs="oneCell">
    <xdr:from>
      <xdr:col>1</xdr:col>
      <xdr:colOff>571500</xdr:colOff>
      <xdr:row>21</xdr:row>
      <xdr:rowOff>368935</xdr:rowOff>
    </xdr:from>
    <xdr:to>
      <xdr:col>1</xdr:col>
      <xdr:colOff>742315</xdr:colOff>
      <xdr:row>23</xdr:row>
      <xdr:rowOff>94615</xdr:rowOff>
    </xdr:to>
    <xdr:sp macro="" textlink="">
      <xdr:nvSpPr>
        <xdr:cNvPr id="4742" name="Text Box 1"/>
        <xdr:cNvSpPr txBox="1"/>
      </xdr:nvSpPr>
      <xdr:spPr>
        <a:xfrm>
          <a:off x="959485" y="6771005"/>
          <a:ext cx="170815" cy="399415"/>
        </a:xfrm>
        <a:prstGeom prst="rect">
          <a:avLst/>
        </a:prstGeom>
        <a:noFill/>
        <a:ln w="9525">
          <a:noFill/>
        </a:ln>
      </xdr:spPr>
    </xdr:sp>
    <xdr:clientData/>
  </xdr:twoCellAnchor>
  <xdr:twoCellAnchor editAs="oneCell">
    <xdr:from>
      <xdr:col>1</xdr:col>
      <xdr:colOff>571500</xdr:colOff>
      <xdr:row>21</xdr:row>
      <xdr:rowOff>368935</xdr:rowOff>
    </xdr:from>
    <xdr:to>
      <xdr:col>1</xdr:col>
      <xdr:colOff>742315</xdr:colOff>
      <xdr:row>23</xdr:row>
      <xdr:rowOff>94615</xdr:rowOff>
    </xdr:to>
    <xdr:sp macro="" textlink="">
      <xdr:nvSpPr>
        <xdr:cNvPr id="4743" name="Text Box 1"/>
        <xdr:cNvSpPr txBox="1"/>
      </xdr:nvSpPr>
      <xdr:spPr>
        <a:xfrm>
          <a:off x="959485" y="6771005"/>
          <a:ext cx="170815" cy="39941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4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4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4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747"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748"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4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5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5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102870</xdr:rowOff>
    </xdr:to>
    <xdr:sp macro="" textlink="">
      <xdr:nvSpPr>
        <xdr:cNvPr id="4752" name="Text Box 1"/>
        <xdr:cNvSpPr txBox="1"/>
      </xdr:nvSpPr>
      <xdr:spPr>
        <a:xfrm>
          <a:off x="959485" y="7990205"/>
          <a:ext cx="170815" cy="407670"/>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102870</xdr:rowOff>
    </xdr:to>
    <xdr:sp macro="" textlink="">
      <xdr:nvSpPr>
        <xdr:cNvPr id="4753" name="Text Box 1"/>
        <xdr:cNvSpPr txBox="1"/>
      </xdr:nvSpPr>
      <xdr:spPr>
        <a:xfrm>
          <a:off x="959485" y="7990205"/>
          <a:ext cx="170815" cy="407670"/>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102870</xdr:rowOff>
    </xdr:to>
    <xdr:sp macro="" textlink="">
      <xdr:nvSpPr>
        <xdr:cNvPr id="4754" name="Text Box 1"/>
        <xdr:cNvSpPr txBox="1"/>
      </xdr:nvSpPr>
      <xdr:spPr>
        <a:xfrm>
          <a:off x="959485" y="79902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5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56"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475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758"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4759"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760"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761"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762"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28</xdr:row>
      <xdr:rowOff>368935</xdr:rowOff>
    </xdr:from>
    <xdr:to>
      <xdr:col>1</xdr:col>
      <xdr:colOff>732790</xdr:colOff>
      <xdr:row>30</xdr:row>
      <xdr:rowOff>94615</xdr:rowOff>
    </xdr:to>
    <xdr:sp macro="" textlink="">
      <xdr:nvSpPr>
        <xdr:cNvPr id="4763" name="Text Box 1"/>
        <xdr:cNvSpPr txBox="1"/>
      </xdr:nvSpPr>
      <xdr:spPr>
        <a:xfrm>
          <a:off x="959485" y="8904605"/>
          <a:ext cx="161290" cy="399415"/>
        </a:xfrm>
        <a:prstGeom prst="rect">
          <a:avLst/>
        </a:prstGeom>
        <a:noFill/>
        <a:ln w="9525">
          <a:noFill/>
        </a:ln>
      </xdr:spPr>
    </xdr:sp>
    <xdr:clientData/>
  </xdr:twoCellAnchor>
  <xdr:twoCellAnchor editAs="oneCell">
    <xdr:from>
      <xdr:col>1</xdr:col>
      <xdr:colOff>571500</xdr:colOff>
      <xdr:row>28</xdr:row>
      <xdr:rowOff>368935</xdr:rowOff>
    </xdr:from>
    <xdr:to>
      <xdr:col>1</xdr:col>
      <xdr:colOff>732790</xdr:colOff>
      <xdr:row>30</xdr:row>
      <xdr:rowOff>94615</xdr:rowOff>
    </xdr:to>
    <xdr:sp macro="" textlink="">
      <xdr:nvSpPr>
        <xdr:cNvPr id="4764" name="Text Box 1"/>
        <xdr:cNvSpPr txBox="1"/>
      </xdr:nvSpPr>
      <xdr:spPr>
        <a:xfrm>
          <a:off x="959485" y="8904605"/>
          <a:ext cx="161290" cy="399415"/>
        </a:xfrm>
        <a:prstGeom prst="rect">
          <a:avLst/>
        </a:prstGeom>
        <a:noFill/>
        <a:ln w="9525">
          <a:noFill/>
        </a:ln>
      </xdr:spPr>
    </xdr:sp>
    <xdr:clientData/>
  </xdr:twoCellAnchor>
  <xdr:twoCellAnchor editAs="oneCell">
    <xdr:from>
      <xdr:col>1</xdr:col>
      <xdr:colOff>571500</xdr:colOff>
      <xdr:row>28</xdr:row>
      <xdr:rowOff>368935</xdr:rowOff>
    </xdr:from>
    <xdr:to>
      <xdr:col>1</xdr:col>
      <xdr:colOff>732790</xdr:colOff>
      <xdr:row>30</xdr:row>
      <xdr:rowOff>94615</xdr:rowOff>
    </xdr:to>
    <xdr:sp macro="" textlink="">
      <xdr:nvSpPr>
        <xdr:cNvPr id="4765" name="Text Box 1"/>
        <xdr:cNvSpPr txBox="1"/>
      </xdr:nvSpPr>
      <xdr:spPr>
        <a:xfrm>
          <a:off x="959485" y="8904605"/>
          <a:ext cx="161290" cy="399415"/>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766"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767"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6</xdr:row>
      <xdr:rowOff>0</xdr:rowOff>
    </xdr:from>
    <xdr:to>
      <xdr:col>1</xdr:col>
      <xdr:colOff>732790</xdr:colOff>
      <xdr:row>7</xdr:row>
      <xdr:rowOff>38100</xdr:rowOff>
    </xdr:to>
    <xdr:sp macro="" textlink="">
      <xdr:nvSpPr>
        <xdr:cNvPr id="4768" name="Text Box 1"/>
        <xdr:cNvSpPr txBox="1"/>
      </xdr:nvSpPr>
      <xdr:spPr>
        <a:xfrm>
          <a:off x="959485" y="1894205"/>
          <a:ext cx="161290"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732790</xdr:colOff>
      <xdr:row>3</xdr:row>
      <xdr:rowOff>100965</xdr:rowOff>
    </xdr:to>
    <xdr:sp macro="" textlink="">
      <xdr:nvSpPr>
        <xdr:cNvPr id="4769" name="Text Box 1"/>
        <xdr:cNvSpPr txBox="1"/>
      </xdr:nvSpPr>
      <xdr:spPr>
        <a:xfrm>
          <a:off x="959485" y="962025"/>
          <a:ext cx="161290"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732790</xdr:colOff>
      <xdr:row>3</xdr:row>
      <xdr:rowOff>100965</xdr:rowOff>
    </xdr:to>
    <xdr:sp macro="" textlink="">
      <xdr:nvSpPr>
        <xdr:cNvPr id="4770" name="Text Box 1"/>
        <xdr:cNvSpPr txBox="1"/>
      </xdr:nvSpPr>
      <xdr:spPr>
        <a:xfrm>
          <a:off x="959485" y="962025"/>
          <a:ext cx="161290" cy="11874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77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77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7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77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77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7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7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77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78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8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8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78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8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8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786"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787"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788"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789"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790"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791"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792"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793"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79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79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9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79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79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79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0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0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0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03"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0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0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0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0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0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09"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10"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11"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12"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13"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14"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15"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16"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1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1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1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2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2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2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2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2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2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2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2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2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2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3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3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32"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33"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34"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35"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36"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37"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38"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39"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4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4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4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4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4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45"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4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4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4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49"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5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5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5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5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5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55"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56"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57"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58"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59"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60"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61"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62"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6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6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6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6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6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6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6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7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7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7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7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7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7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7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78"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79"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80"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81"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82"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883"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84"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885"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8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8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8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8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9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891"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9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9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9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9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9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9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89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89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0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01"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02"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03"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04"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05"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06"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07"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08"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0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10"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1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1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1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1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1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1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1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18"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1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2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2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2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2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24"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25"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26"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27"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28"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29"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30"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31"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3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3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3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3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36"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3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3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3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4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4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4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4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44"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4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4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47"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48"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49"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50"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51"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52"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53"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54"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55"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56"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57"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58"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59"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60"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61"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62"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6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64"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6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6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67"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6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6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7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71"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72"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73"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7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75"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76"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77"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78"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79"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80"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8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82"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172085</xdr:rowOff>
    </xdr:to>
    <xdr:sp macro="" textlink="">
      <xdr:nvSpPr>
        <xdr:cNvPr id="4983" name="Text Box 1"/>
        <xdr:cNvSpPr txBox="1"/>
      </xdr:nvSpPr>
      <xdr:spPr>
        <a:xfrm>
          <a:off x="1065530" y="10428605"/>
          <a:ext cx="84455" cy="18161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84"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85"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86"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87"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88"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89"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182880</xdr:rowOff>
    </xdr:to>
    <xdr:sp macro="" textlink="">
      <xdr:nvSpPr>
        <xdr:cNvPr id="4990" name="Text Box 1"/>
        <xdr:cNvSpPr txBox="1"/>
      </xdr:nvSpPr>
      <xdr:spPr>
        <a:xfrm>
          <a:off x="1065530" y="10428605"/>
          <a:ext cx="84455" cy="192405"/>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91"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33</xdr:row>
      <xdr:rowOff>368935</xdr:rowOff>
    </xdr:from>
    <xdr:to>
      <xdr:col>1</xdr:col>
      <xdr:colOff>762000</xdr:colOff>
      <xdr:row>34</xdr:row>
      <xdr:rowOff>48895</xdr:rowOff>
    </xdr:to>
    <xdr:sp macro="" textlink="">
      <xdr:nvSpPr>
        <xdr:cNvPr id="4992" name="Text Box 1"/>
        <xdr:cNvSpPr txBox="1"/>
      </xdr:nvSpPr>
      <xdr:spPr>
        <a:xfrm>
          <a:off x="1065530" y="10428605"/>
          <a:ext cx="84455" cy="5842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93"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94"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95"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96"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97"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762000</xdr:colOff>
      <xdr:row>19</xdr:row>
      <xdr:rowOff>180975</xdr:rowOff>
    </xdr:to>
    <xdr:sp macro="" textlink="">
      <xdr:nvSpPr>
        <xdr:cNvPr id="4998" name="Text Box 1"/>
        <xdr:cNvSpPr txBox="1"/>
      </xdr:nvSpPr>
      <xdr:spPr>
        <a:xfrm>
          <a:off x="1065530" y="5856605"/>
          <a:ext cx="84455" cy="180975"/>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4999"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677545</xdr:colOff>
      <xdr:row>18</xdr:row>
      <xdr:rowOff>371475</xdr:rowOff>
    </xdr:from>
    <xdr:to>
      <xdr:col>1</xdr:col>
      <xdr:colOff>765175</xdr:colOff>
      <xdr:row>19</xdr:row>
      <xdr:rowOff>55880</xdr:rowOff>
    </xdr:to>
    <xdr:sp macro="" textlink="">
      <xdr:nvSpPr>
        <xdr:cNvPr id="5000" name="Text Box 1"/>
        <xdr:cNvSpPr txBox="1"/>
      </xdr:nvSpPr>
      <xdr:spPr>
        <a:xfrm>
          <a:off x="1065530" y="5856605"/>
          <a:ext cx="87630" cy="5588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0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0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0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19</xdr:row>
      <xdr:rowOff>368935</xdr:rowOff>
    </xdr:from>
    <xdr:to>
      <xdr:col>1</xdr:col>
      <xdr:colOff>742315</xdr:colOff>
      <xdr:row>21</xdr:row>
      <xdr:rowOff>102870</xdr:rowOff>
    </xdr:to>
    <xdr:sp macro="" textlink="">
      <xdr:nvSpPr>
        <xdr:cNvPr id="5004" name="Text Box 1"/>
        <xdr:cNvSpPr txBox="1"/>
      </xdr:nvSpPr>
      <xdr:spPr>
        <a:xfrm>
          <a:off x="959485" y="6161405"/>
          <a:ext cx="170815" cy="407670"/>
        </a:xfrm>
        <a:prstGeom prst="rect">
          <a:avLst/>
        </a:prstGeom>
        <a:noFill/>
        <a:ln w="9525">
          <a:noFill/>
        </a:ln>
      </xdr:spPr>
    </xdr:sp>
    <xdr:clientData/>
  </xdr:twoCellAnchor>
  <xdr:twoCellAnchor editAs="oneCell">
    <xdr:from>
      <xdr:col>1</xdr:col>
      <xdr:colOff>571500</xdr:colOff>
      <xdr:row>19</xdr:row>
      <xdr:rowOff>368935</xdr:rowOff>
    </xdr:from>
    <xdr:to>
      <xdr:col>1</xdr:col>
      <xdr:colOff>742315</xdr:colOff>
      <xdr:row>21</xdr:row>
      <xdr:rowOff>102870</xdr:rowOff>
    </xdr:to>
    <xdr:sp macro="" textlink="">
      <xdr:nvSpPr>
        <xdr:cNvPr id="5005" name="Text Box 1"/>
        <xdr:cNvSpPr txBox="1"/>
      </xdr:nvSpPr>
      <xdr:spPr>
        <a:xfrm>
          <a:off x="959485" y="6161405"/>
          <a:ext cx="170815" cy="407670"/>
        </a:xfrm>
        <a:prstGeom prst="rect">
          <a:avLst/>
        </a:prstGeom>
        <a:noFill/>
        <a:ln w="9525">
          <a:noFill/>
        </a:ln>
      </xdr:spPr>
    </xdr:sp>
    <xdr:clientData/>
  </xdr:twoCellAnchor>
  <xdr:twoCellAnchor editAs="oneCell">
    <xdr:from>
      <xdr:col>1</xdr:col>
      <xdr:colOff>571500</xdr:colOff>
      <xdr:row>19</xdr:row>
      <xdr:rowOff>368935</xdr:rowOff>
    </xdr:from>
    <xdr:to>
      <xdr:col>1</xdr:col>
      <xdr:colOff>742315</xdr:colOff>
      <xdr:row>21</xdr:row>
      <xdr:rowOff>102870</xdr:rowOff>
    </xdr:to>
    <xdr:sp macro="" textlink="">
      <xdr:nvSpPr>
        <xdr:cNvPr id="5006" name="Text Box 1"/>
        <xdr:cNvSpPr txBox="1"/>
      </xdr:nvSpPr>
      <xdr:spPr>
        <a:xfrm>
          <a:off x="959485" y="61614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07"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0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0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5010"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5011"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12"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1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1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23</xdr:row>
      <xdr:rowOff>368935</xdr:rowOff>
    </xdr:from>
    <xdr:to>
      <xdr:col>1</xdr:col>
      <xdr:colOff>742315</xdr:colOff>
      <xdr:row>25</xdr:row>
      <xdr:rowOff>102870</xdr:rowOff>
    </xdr:to>
    <xdr:sp macro="" textlink="">
      <xdr:nvSpPr>
        <xdr:cNvPr id="5015" name="Text Box 1"/>
        <xdr:cNvSpPr txBox="1"/>
      </xdr:nvSpPr>
      <xdr:spPr>
        <a:xfrm>
          <a:off x="959485" y="7380605"/>
          <a:ext cx="170815" cy="407670"/>
        </a:xfrm>
        <a:prstGeom prst="rect">
          <a:avLst/>
        </a:prstGeom>
        <a:noFill/>
        <a:ln w="9525">
          <a:noFill/>
        </a:ln>
      </xdr:spPr>
    </xdr:sp>
    <xdr:clientData/>
  </xdr:twoCellAnchor>
  <xdr:twoCellAnchor editAs="oneCell">
    <xdr:from>
      <xdr:col>1</xdr:col>
      <xdr:colOff>571500</xdr:colOff>
      <xdr:row>23</xdr:row>
      <xdr:rowOff>368935</xdr:rowOff>
    </xdr:from>
    <xdr:to>
      <xdr:col>1</xdr:col>
      <xdr:colOff>742315</xdr:colOff>
      <xdr:row>25</xdr:row>
      <xdr:rowOff>102870</xdr:rowOff>
    </xdr:to>
    <xdr:sp macro="" textlink="">
      <xdr:nvSpPr>
        <xdr:cNvPr id="5016" name="Text Box 1"/>
        <xdr:cNvSpPr txBox="1"/>
      </xdr:nvSpPr>
      <xdr:spPr>
        <a:xfrm>
          <a:off x="959485" y="7380605"/>
          <a:ext cx="170815" cy="407670"/>
        </a:xfrm>
        <a:prstGeom prst="rect">
          <a:avLst/>
        </a:prstGeom>
        <a:noFill/>
        <a:ln w="9525">
          <a:noFill/>
        </a:ln>
      </xdr:spPr>
    </xdr:sp>
    <xdr:clientData/>
  </xdr:twoCellAnchor>
  <xdr:twoCellAnchor editAs="oneCell">
    <xdr:from>
      <xdr:col>1</xdr:col>
      <xdr:colOff>571500</xdr:colOff>
      <xdr:row>23</xdr:row>
      <xdr:rowOff>368935</xdr:rowOff>
    </xdr:from>
    <xdr:to>
      <xdr:col>1</xdr:col>
      <xdr:colOff>742315</xdr:colOff>
      <xdr:row>25</xdr:row>
      <xdr:rowOff>102870</xdr:rowOff>
    </xdr:to>
    <xdr:sp macro="" textlink="">
      <xdr:nvSpPr>
        <xdr:cNvPr id="5017" name="Text Box 1"/>
        <xdr:cNvSpPr txBox="1"/>
      </xdr:nvSpPr>
      <xdr:spPr>
        <a:xfrm>
          <a:off x="959485" y="7380605"/>
          <a:ext cx="170815" cy="40767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18"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1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2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5021"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5022"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23"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24"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25"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94615</xdr:rowOff>
    </xdr:to>
    <xdr:sp macro="" textlink="">
      <xdr:nvSpPr>
        <xdr:cNvPr id="5026" name="Text Box 1"/>
        <xdr:cNvSpPr txBox="1"/>
      </xdr:nvSpPr>
      <xdr:spPr>
        <a:xfrm>
          <a:off x="959485" y="7990205"/>
          <a:ext cx="170815" cy="399415"/>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94615</xdr:rowOff>
    </xdr:to>
    <xdr:sp macro="" textlink="">
      <xdr:nvSpPr>
        <xdr:cNvPr id="5027" name="Text Box 1"/>
        <xdr:cNvSpPr txBox="1"/>
      </xdr:nvSpPr>
      <xdr:spPr>
        <a:xfrm>
          <a:off x="959485" y="7990205"/>
          <a:ext cx="170815" cy="399415"/>
        </a:xfrm>
        <a:prstGeom prst="rect">
          <a:avLst/>
        </a:prstGeom>
        <a:noFill/>
        <a:ln w="9525">
          <a:noFill/>
        </a:ln>
      </xdr:spPr>
    </xdr:sp>
    <xdr:clientData/>
  </xdr:twoCellAnchor>
  <xdr:twoCellAnchor editAs="oneCell">
    <xdr:from>
      <xdr:col>1</xdr:col>
      <xdr:colOff>571500</xdr:colOff>
      <xdr:row>25</xdr:row>
      <xdr:rowOff>368935</xdr:rowOff>
    </xdr:from>
    <xdr:to>
      <xdr:col>1</xdr:col>
      <xdr:colOff>742315</xdr:colOff>
      <xdr:row>27</xdr:row>
      <xdr:rowOff>94615</xdr:rowOff>
    </xdr:to>
    <xdr:sp macro="" textlink="">
      <xdr:nvSpPr>
        <xdr:cNvPr id="5028" name="Text Box 1"/>
        <xdr:cNvSpPr txBox="1"/>
      </xdr:nvSpPr>
      <xdr:spPr>
        <a:xfrm>
          <a:off x="959485" y="7990205"/>
          <a:ext cx="170815" cy="399415"/>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29"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30"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6</xdr:row>
      <xdr:rowOff>0</xdr:rowOff>
    </xdr:from>
    <xdr:to>
      <xdr:col>1</xdr:col>
      <xdr:colOff>742315</xdr:colOff>
      <xdr:row>7</xdr:row>
      <xdr:rowOff>38100</xdr:rowOff>
    </xdr:to>
    <xdr:sp macro="" textlink="">
      <xdr:nvSpPr>
        <xdr:cNvPr id="5031" name="Text Box 1"/>
        <xdr:cNvSpPr txBox="1"/>
      </xdr:nvSpPr>
      <xdr:spPr>
        <a:xfrm>
          <a:off x="959485" y="1894205"/>
          <a:ext cx="170815" cy="342900"/>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5032"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571500</xdr:colOff>
      <xdr:row>2</xdr:row>
      <xdr:rowOff>352425</xdr:rowOff>
    </xdr:from>
    <xdr:to>
      <xdr:col>1</xdr:col>
      <xdr:colOff>742315</xdr:colOff>
      <xdr:row>3</xdr:row>
      <xdr:rowOff>100965</xdr:rowOff>
    </xdr:to>
    <xdr:sp macro="" textlink="">
      <xdr:nvSpPr>
        <xdr:cNvPr id="5033" name="Text Box 1"/>
        <xdr:cNvSpPr txBox="1"/>
      </xdr:nvSpPr>
      <xdr:spPr>
        <a:xfrm>
          <a:off x="959485" y="962025"/>
          <a:ext cx="170815" cy="11874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3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3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3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3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3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4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4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04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04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4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4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04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4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4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49"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50"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51"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52"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53"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54"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55"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56"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5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5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6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6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6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6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06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06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6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6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06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7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7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72"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73"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74"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75"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76"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77"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78"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79"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8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8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8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8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8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08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8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8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08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08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9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9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09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9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09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95"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96"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97"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098"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099"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00"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01"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02"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0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0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0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0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0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0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0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1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1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1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1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1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1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1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1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18"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19"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20"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21"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22"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23"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24"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25"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2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2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2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2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3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3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3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3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3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3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3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3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3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4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41"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42"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43"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44"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45"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46"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47"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48"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4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5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5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5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5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5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5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5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5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5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6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6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6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64"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65"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66"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67"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68"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69"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70"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71"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7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7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7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7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7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7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7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7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8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8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8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8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18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8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8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87"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88"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89"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90"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91"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192"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93"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194"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9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9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9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19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19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20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0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0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20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20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0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0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20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0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0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10"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11"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12"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13"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14"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15"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16"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17"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18"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19"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20"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21"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22"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23"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24"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25"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22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22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2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2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23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23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3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3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23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23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3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23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3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4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24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24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4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4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24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24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4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4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24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25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5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5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25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5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25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56"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57"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58"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59"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60"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181610</xdr:rowOff>
    </xdr:to>
    <xdr:sp macro="" textlink="">
      <xdr:nvSpPr>
        <xdr:cNvPr id="5261" name="Text Box 1"/>
        <xdr:cNvSpPr txBox="1"/>
      </xdr:nvSpPr>
      <xdr:spPr>
        <a:xfrm>
          <a:off x="1065530" y="5551805"/>
          <a:ext cx="84455" cy="18161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62"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17</xdr:row>
      <xdr:rowOff>368935</xdr:rowOff>
    </xdr:from>
    <xdr:to>
      <xdr:col>1</xdr:col>
      <xdr:colOff>762000</xdr:colOff>
      <xdr:row>18</xdr:row>
      <xdr:rowOff>58420</xdr:rowOff>
    </xdr:to>
    <xdr:sp macro="" textlink="">
      <xdr:nvSpPr>
        <xdr:cNvPr id="5263" name="Text Box 1"/>
        <xdr:cNvSpPr txBox="1"/>
      </xdr:nvSpPr>
      <xdr:spPr>
        <a:xfrm>
          <a:off x="1065530" y="5551805"/>
          <a:ext cx="84455" cy="5842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6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6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6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6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6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7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7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27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27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7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7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27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7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7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8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8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8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8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8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8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8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8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8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8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9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9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29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9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9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29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296"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9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29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29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0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0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0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0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0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0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0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0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0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0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1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1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1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1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1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1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1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1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1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1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2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2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2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2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2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2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2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2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2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2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3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3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3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3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3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3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3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3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3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3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4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4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42"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4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4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4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4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4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4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5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5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5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5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5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5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5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5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6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6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6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6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6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6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6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6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6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7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7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7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7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7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7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7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7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7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8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8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8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8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8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8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8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8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8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8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9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39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9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9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9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9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9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39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9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39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0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0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0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0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0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0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0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0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0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0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1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11"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1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1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1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1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1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1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1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1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2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2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2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2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2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2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2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2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2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2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3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3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3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3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3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3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3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37"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3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3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4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4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4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4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44"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4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4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4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48"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49"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5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5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5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53"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5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5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5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5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5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5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6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6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6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6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64"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65"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66"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6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68"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6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70"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7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72"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73"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7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75"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7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77"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7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79"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80"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81"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8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143510</xdr:rowOff>
    </xdr:to>
    <xdr:sp macro="" textlink="">
      <xdr:nvSpPr>
        <xdr:cNvPr id="5483" name="Text Box 1"/>
        <xdr:cNvSpPr txBox="1"/>
      </xdr:nvSpPr>
      <xdr:spPr>
        <a:xfrm>
          <a:off x="1065530" y="0"/>
          <a:ext cx="87630" cy="143510"/>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84"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85"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86"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87"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88"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89"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90"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133985</xdr:rowOff>
    </xdr:to>
    <xdr:sp macro="" textlink="">
      <xdr:nvSpPr>
        <xdr:cNvPr id="5491" name="Text Box 1"/>
        <xdr:cNvSpPr txBox="1"/>
      </xdr:nvSpPr>
      <xdr:spPr>
        <a:xfrm>
          <a:off x="1065530" y="0"/>
          <a:ext cx="87630" cy="13398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92" name="Text Box 1"/>
        <xdr:cNvSpPr txBox="1"/>
      </xdr:nvSpPr>
      <xdr:spPr>
        <a:xfrm>
          <a:off x="1065530" y="0"/>
          <a:ext cx="87630" cy="9525"/>
        </a:xfrm>
        <a:prstGeom prst="rect">
          <a:avLst/>
        </a:prstGeom>
        <a:noFill/>
        <a:ln w="9525">
          <a:noFill/>
        </a:ln>
      </xdr:spPr>
    </xdr:sp>
    <xdr:clientData/>
  </xdr:twoCellAnchor>
  <xdr:twoCellAnchor editAs="oneCell">
    <xdr:from>
      <xdr:col>1</xdr:col>
      <xdr:colOff>677545</xdr:colOff>
      <xdr:row>0</xdr:row>
      <xdr:rowOff>0</xdr:rowOff>
    </xdr:from>
    <xdr:to>
      <xdr:col>1</xdr:col>
      <xdr:colOff>765175</xdr:colOff>
      <xdr:row>0</xdr:row>
      <xdr:rowOff>9525</xdr:rowOff>
    </xdr:to>
    <xdr:sp macro="" textlink="">
      <xdr:nvSpPr>
        <xdr:cNvPr id="5493" name="Text Box 1"/>
        <xdr:cNvSpPr txBox="1"/>
      </xdr:nvSpPr>
      <xdr:spPr>
        <a:xfrm>
          <a:off x="1065530" y="0"/>
          <a:ext cx="87630" cy="9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5494"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5495"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5496"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102870</xdr:rowOff>
    </xdr:to>
    <xdr:sp macro="" textlink="">
      <xdr:nvSpPr>
        <xdr:cNvPr id="5497" name="Text Box 1"/>
        <xdr:cNvSpPr txBox="1"/>
      </xdr:nvSpPr>
      <xdr:spPr>
        <a:xfrm>
          <a:off x="959485" y="3723005"/>
          <a:ext cx="170815" cy="407670"/>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102870</xdr:rowOff>
    </xdr:to>
    <xdr:sp macro="" textlink="">
      <xdr:nvSpPr>
        <xdr:cNvPr id="5498" name="Text Box 1"/>
        <xdr:cNvSpPr txBox="1"/>
      </xdr:nvSpPr>
      <xdr:spPr>
        <a:xfrm>
          <a:off x="959485" y="3723005"/>
          <a:ext cx="170815" cy="407670"/>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102870</xdr:rowOff>
    </xdr:to>
    <xdr:sp macro="" textlink="">
      <xdr:nvSpPr>
        <xdr:cNvPr id="5499" name="Text Box 1"/>
        <xdr:cNvSpPr txBox="1"/>
      </xdr:nvSpPr>
      <xdr:spPr>
        <a:xfrm>
          <a:off x="959485" y="3723005"/>
          <a:ext cx="170815" cy="407670"/>
        </a:xfrm>
        <a:prstGeom prst="rect">
          <a:avLst/>
        </a:prstGeom>
        <a:noFill/>
        <a:ln w="9525">
          <a:noFill/>
        </a:ln>
      </xdr:spPr>
    </xdr:sp>
    <xdr:clientData/>
  </xdr:twoCellAnchor>
  <xdr:twoCellAnchor editAs="oneCell">
    <xdr:from>
      <xdr:col>1</xdr:col>
      <xdr:colOff>571500</xdr:colOff>
      <xdr:row>22</xdr:row>
      <xdr:rowOff>368935</xdr:rowOff>
    </xdr:from>
    <xdr:to>
      <xdr:col>1</xdr:col>
      <xdr:colOff>732790</xdr:colOff>
      <xdr:row>24</xdr:row>
      <xdr:rowOff>94615</xdr:rowOff>
    </xdr:to>
    <xdr:sp macro="" textlink="">
      <xdr:nvSpPr>
        <xdr:cNvPr id="5500" name="Text Box 1"/>
        <xdr:cNvSpPr txBox="1"/>
      </xdr:nvSpPr>
      <xdr:spPr>
        <a:xfrm>
          <a:off x="959485" y="7075805"/>
          <a:ext cx="161290" cy="399415"/>
        </a:xfrm>
        <a:prstGeom prst="rect">
          <a:avLst/>
        </a:prstGeom>
        <a:noFill/>
        <a:ln w="9525">
          <a:noFill/>
        </a:ln>
      </xdr:spPr>
    </xdr:sp>
    <xdr:clientData/>
  </xdr:twoCellAnchor>
  <xdr:twoCellAnchor editAs="oneCell">
    <xdr:from>
      <xdr:col>1</xdr:col>
      <xdr:colOff>571500</xdr:colOff>
      <xdr:row>22</xdr:row>
      <xdr:rowOff>368935</xdr:rowOff>
    </xdr:from>
    <xdr:to>
      <xdr:col>1</xdr:col>
      <xdr:colOff>732790</xdr:colOff>
      <xdr:row>24</xdr:row>
      <xdr:rowOff>94615</xdr:rowOff>
    </xdr:to>
    <xdr:sp macro="" textlink="">
      <xdr:nvSpPr>
        <xdr:cNvPr id="5501" name="Text Box 1"/>
        <xdr:cNvSpPr txBox="1"/>
      </xdr:nvSpPr>
      <xdr:spPr>
        <a:xfrm>
          <a:off x="959485" y="7075805"/>
          <a:ext cx="161290" cy="399415"/>
        </a:xfrm>
        <a:prstGeom prst="rect">
          <a:avLst/>
        </a:prstGeom>
        <a:noFill/>
        <a:ln w="9525">
          <a:noFill/>
        </a:ln>
      </xdr:spPr>
    </xdr:sp>
    <xdr:clientData/>
  </xdr:twoCellAnchor>
  <xdr:twoCellAnchor editAs="oneCell">
    <xdr:from>
      <xdr:col>1</xdr:col>
      <xdr:colOff>571500</xdr:colOff>
      <xdr:row>22</xdr:row>
      <xdr:rowOff>368935</xdr:rowOff>
    </xdr:from>
    <xdr:to>
      <xdr:col>1</xdr:col>
      <xdr:colOff>732790</xdr:colOff>
      <xdr:row>24</xdr:row>
      <xdr:rowOff>94615</xdr:rowOff>
    </xdr:to>
    <xdr:sp macro="" textlink="">
      <xdr:nvSpPr>
        <xdr:cNvPr id="5502" name="Text Box 1"/>
        <xdr:cNvSpPr txBox="1"/>
      </xdr:nvSpPr>
      <xdr:spPr>
        <a:xfrm>
          <a:off x="959485" y="7075805"/>
          <a:ext cx="161290" cy="39941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03"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04"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0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0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07"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08"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0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1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11"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12"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1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1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15"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1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1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18"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19"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2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2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22"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23"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2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2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2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27"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2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2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30"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31"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3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3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34"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35"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3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3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38"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3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4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41"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42"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4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4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45"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46"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4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4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49"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50"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5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5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53"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54"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5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5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57"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58"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5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6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61"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6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6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64"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65"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6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6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68"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69"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7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7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72"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73"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7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7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7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77"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7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7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80"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81"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8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8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584"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8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8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87"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88"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8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9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91"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592"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9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59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9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9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9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59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599"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00"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0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0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03"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04"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0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0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07"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0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0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10"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11"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1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1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14"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15"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1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1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18"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19"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2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2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22"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23"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2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2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26"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27"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2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2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30"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3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3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33"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34"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3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3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37"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38"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3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4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41"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42"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4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4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4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4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4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4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49"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50"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5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5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53"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5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5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56"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57"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5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5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60"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61"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6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6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64"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6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6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6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68"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69"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7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7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72"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73"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7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7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676"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7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7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79"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80"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8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8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83"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84"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8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8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87"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88"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8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9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91"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692"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9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69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9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96"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9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69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699"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700"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0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0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703"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704"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05"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0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707"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08"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09"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710"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711"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12"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1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714"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181610</xdr:rowOff>
    </xdr:to>
    <xdr:sp macro="" textlink="">
      <xdr:nvSpPr>
        <xdr:cNvPr id="5715" name="Text Box 1"/>
        <xdr:cNvSpPr txBox="1"/>
      </xdr:nvSpPr>
      <xdr:spPr>
        <a:xfrm>
          <a:off x="1065530" y="11343005"/>
          <a:ext cx="84455" cy="18161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16"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17"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718"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719"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20"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21"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192405</xdr:rowOff>
    </xdr:to>
    <xdr:sp macro="" textlink="">
      <xdr:nvSpPr>
        <xdr:cNvPr id="5722" name="Text Box 1"/>
        <xdr:cNvSpPr txBox="1"/>
      </xdr:nvSpPr>
      <xdr:spPr>
        <a:xfrm>
          <a:off x="1065530" y="11343005"/>
          <a:ext cx="84455" cy="192405"/>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23"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36</xdr:row>
      <xdr:rowOff>368935</xdr:rowOff>
    </xdr:from>
    <xdr:to>
      <xdr:col>1</xdr:col>
      <xdr:colOff>762000</xdr:colOff>
      <xdr:row>37</xdr:row>
      <xdr:rowOff>58420</xdr:rowOff>
    </xdr:to>
    <xdr:sp macro="" textlink="">
      <xdr:nvSpPr>
        <xdr:cNvPr id="5724" name="Text Box 1"/>
        <xdr:cNvSpPr txBox="1"/>
      </xdr:nvSpPr>
      <xdr:spPr>
        <a:xfrm>
          <a:off x="1065530" y="113430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725"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726"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72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72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729"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180975</xdr:rowOff>
    </xdr:to>
    <xdr:sp macro="" textlink="">
      <xdr:nvSpPr>
        <xdr:cNvPr id="5730" name="Text Box 1"/>
        <xdr:cNvSpPr txBox="1"/>
      </xdr:nvSpPr>
      <xdr:spPr>
        <a:xfrm>
          <a:off x="1065530" y="12562205"/>
          <a:ext cx="84455" cy="180975"/>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73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41</xdr:row>
      <xdr:rowOff>0</xdr:rowOff>
    </xdr:from>
    <xdr:to>
      <xdr:col>1</xdr:col>
      <xdr:colOff>762000</xdr:colOff>
      <xdr:row>41</xdr:row>
      <xdr:rowOff>58420</xdr:rowOff>
    </xdr:to>
    <xdr:sp macro="" textlink="">
      <xdr:nvSpPr>
        <xdr:cNvPr id="573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571500</xdr:colOff>
      <xdr:row>41</xdr:row>
      <xdr:rowOff>368935</xdr:rowOff>
    </xdr:from>
    <xdr:to>
      <xdr:col>1</xdr:col>
      <xdr:colOff>742315</xdr:colOff>
      <xdr:row>43</xdr:row>
      <xdr:rowOff>102870</xdr:rowOff>
    </xdr:to>
    <xdr:sp macro="" textlink="">
      <xdr:nvSpPr>
        <xdr:cNvPr id="5733" name="Text Box 1"/>
        <xdr:cNvSpPr txBox="1"/>
      </xdr:nvSpPr>
      <xdr:spPr>
        <a:xfrm>
          <a:off x="959485" y="12867005"/>
          <a:ext cx="170815" cy="407670"/>
        </a:xfrm>
        <a:prstGeom prst="rect">
          <a:avLst/>
        </a:prstGeom>
        <a:noFill/>
        <a:ln w="9525">
          <a:noFill/>
        </a:ln>
      </xdr:spPr>
    </xdr:sp>
    <xdr:clientData/>
  </xdr:twoCellAnchor>
  <xdr:twoCellAnchor editAs="oneCell">
    <xdr:from>
      <xdr:col>1</xdr:col>
      <xdr:colOff>571500</xdr:colOff>
      <xdr:row>41</xdr:row>
      <xdr:rowOff>368935</xdr:rowOff>
    </xdr:from>
    <xdr:to>
      <xdr:col>1</xdr:col>
      <xdr:colOff>742315</xdr:colOff>
      <xdr:row>43</xdr:row>
      <xdr:rowOff>102870</xdr:rowOff>
    </xdr:to>
    <xdr:sp macro="" textlink="">
      <xdr:nvSpPr>
        <xdr:cNvPr id="5734" name="Text Box 1"/>
        <xdr:cNvSpPr txBox="1"/>
      </xdr:nvSpPr>
      <xdr:spPr>
        <a:xfrm>
          <a:off x="959485" y="12867005"/>
          <a:ext cx="170815" cy="407670"/>
        </a:xfrm>
        <a:prstGeom prst="rect">
          <a:avLst/>
        </a:prstGeom>
        <a:noFill/>
        <a:ln w="9525">
          <a:noFill/>
        </a:ln>
      </xdr:spPr>
    </xdr:sp>
    <xdr:clientData/>
  </xdr:twoCellAnchor>
  <xdr:twoCellAnchor editAs="oneCell">
    <xdr:from>
      <xdr:col>1</xdr:col>
      <xdr:colOff>571500</xdr:colOff>
      <xdr:row>41</xdr:row>
      <xdr:rowOff>368935</xdr:rowOff>
    </xdr:from>
    <xdr:to>
      <xdr:col>1</xdr:col>
      <xdr:colOff>742315</xdr:colOff>
      <xdr:row>43</xdr:row>
      <xdr:rowOff>102870</xdr:rowOff>
    </xdr:to>
    <xdr:sp macro="" textlink="">
      <xdr:nvSpPr>
        <xdr:cNvPr id="5735" name="Text Box 1"/>
        <xdr:cNvSpPr txBox="1"/>
      </xdr:nvSpPr>
      <xdr:spPr>
        <a:xfrm>
          <a:off x="959485" y="12867005"/>
          <a:ext cx="170815" cy="40767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5736"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5737"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5738"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94615</xdr:rowOff>
    </xdr:to>
    <xdr:sp macro="" textlink="">
      <xdr:nvSpPr>
        <xdr:cNvPr id="5739" name="Text Box 1"/>
        <xdr:cNvSpPr txBox="1"/>
      </xdr:nvSpPr>
      <xdr:spPr>
        <a:xfrm>
          <a:off x="959485" y="3723005"/>
          <a:ext cx="170815" cy="399415"/>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94615</xdr:rowOff>
    </xdr:to>
    <xdr:sp macro="" textlink="">
      <xdr:nvSpPr>
        <xdr:cNvPr id="5740" name="Text Box 1"/>
        <xdr:cNvSpPr txBox="1"/>
      </xdr:nvSpPr>
      <xdr:spPr>
        <a:xfrm>
          <a:off x="959485" y="3723005"/>
          <a:ext cx="170815" cy="399415"/>
        </a:xfrm>
        <a:prstGeom prst="rect">
          <a:avLst/>
        </a:prstGeom>
        <a:noFill/>
        <a:ln w="9525">
          <a:noFill/>
        </a:ln>
      </xdr:spPr>
    </xdr:sp>
    <xdr:clientData/>
  </xdr:twoCellAnchor>
  <xdr:twoCellAnchor editAs="oneCell">
    <xdr:from>
      <xdr:col>1</xdr:col>
      <xdr:colOff>571500</xdr:colOff>
      <xdr:row>11</xdr:row>
      <xdr:rowOff>368935</xdr:rowOff>
    </xdr:from>
    <xdr:to>
      <xdr:col>1</xdr:col>
      <xdr:colOff>742315</xdr:colOff>
      <xdr:row>13</xdr:row>
      <xdr:rowOff>94615</xdr:rowOff>
    </xdr:to>
    <xdr:sp macro="" textlink="">
      <xdr:nvSpPr>
        <xdr:cNvPr id="5741" name="Text Box 1"/>
        <xdr:cNvSpPr txBox="1"/>
      </xdr:nvSpPr>
      <xdr:spPr>
        <a:xfrm>
          <a:off x="959485" y="3723005"/>
          <a:ext cx="170815" cy="39941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4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4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4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4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4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4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4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4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75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75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5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5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75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5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5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75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75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75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76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76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76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76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76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6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6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6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6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6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7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7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7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77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77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7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7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77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7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7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78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78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78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78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78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78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78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78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8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8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9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9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9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79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9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9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79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79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9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79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0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0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0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0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0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0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0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0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0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0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1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1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1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1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1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1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1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1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1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1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2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2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2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2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2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2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2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2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2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2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3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3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3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3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3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3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3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3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3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4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4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4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4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4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4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4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4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4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4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5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5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5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5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5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5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5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5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5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6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6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6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6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6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6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6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6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6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7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7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7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7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7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7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7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7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7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7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8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8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8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8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8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88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8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8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8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8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9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9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89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9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89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9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9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9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89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89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0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0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0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0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0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0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0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0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0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0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1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1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1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1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1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1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1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1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1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1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2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2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2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2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2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2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2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2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2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2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3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3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3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3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3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3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3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3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3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3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4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4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4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4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4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4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4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4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4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4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5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5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5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5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5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5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5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5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5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5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6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6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6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6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6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6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6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6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596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7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597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5972"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5973"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47</xdr:row>
      <xdr:rowOff>0</xdr:rowOff>
    </xdr:from>
    <xdr:to>
      <xdr:col>1</xdr:col>
      <xdr:colOff>742315</xdr:colOff>
      <xdr:row>48</xdr:row>
      <xdr:rowOff>85725</xdr:rowOff>
    </xdr:to>
    <xdr:sp macro="" textlink="">
      <xdr:nvSpPr>
        <xdr:cNvPr id="5974" name="Text Box 1"/>
        <xdr:cNvSpPr txBox="1"/>
      </xdr:nvSpPr>
      <xdr:spPr>
        <a:xfrm>
          <a:off x="959485" y="14391005"/>
          <a:ext cx="170815" cy="390525"/>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102870</xdr:rowOff>
    </xdr:to>
    <xdr:sp macro="" textlink="">
      <xdr:nvSpPr>
        <xdr:cNvPr id="5975" name="Text Box 1"/>
        <xdr:cNvSpPr txBox="1"/>
      </xdr:nvSpPr>
      <xdr:spPr>
        <a:xfrm>
          <a:off x="959485" y="5551805"/>
          <a:ext cx="170815" cy="407670"/>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102870</xdr:rowOff>
    </xdr:to>
    <xdr:sp macro="" textlink="">
      <xdr:nvSpPr>
        <xdr:cNvPr id="5976" name="Text Box 1"/>
        <xdr:cNvSpPr txBox="1"/>
      </xdr:nvSpPr>
      <xdr:spPr>
        <a:xfrm>
          <a:off x="959485" y="5551805"/>
          <a:ext cx="170815" cy="407670"/>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102870</xdr:rowOff>
    </xdr:to>
    <xdr:sp macro="" textlink="">
      <xdr:nvSpPr>
        <xdr:cNvPr id="5977" name="Text Box 1"/>
        <xdr:cNvSpPr txBox="1"/>
      </xdr:nvSpPr>
      <xdr:spPr>
        <a:xfrm>
          <a:off x="959485" y="5551805"/>
          <a:ext cx="170815" cy="407670"/>
        </a:xfrm>
        <a:prstGeom prst="rect">
          <a:avLst/>
        </a:prstGeom>
        <a:noFill/>
        <a:ln w="9525">
          <a:noFill/>
        </a:ln>
      </xdr:spPr>
    </xdr:sp>
    <xdr:clientData/>
  </xdr:twoCellAnchor>
  <xdr:twoCellAnchor editAs="oneCell">
    <xdr:from>
      <xdr:col>1</xdr:col>
      <xdr:colOff>571500</xdr:colOff>
      <xdr:row>23</xdr:row>
      <xdr:rowOff>368935</xdr:rowOff>
    </xdr:from>
    <xdr:to>
      <xdr:col>1</xdr:col>
      <xdr:colOff>732790</xdr:colOff>
      <xdr:row>25</xdr:row>
      <xdr:rowOff>94615</xdr:rowOff>
    </xdr:to>
    <xdr:sp macro="" textlink="">
      <xdr:nvSpPr>
        <xdr:cNvPr id="5978" name="Text Box 1"/>
        <xdr:cNvSpPr txBox="1"/>
      </xdr:nvSpPr>
      <xdr:spPr>
        <a:xfrm>
          <a:off x="959485" y="7380605"/>
          <a:ext cx="161290" cy="399415"/>
        </a:xfrm>
        <a:prstGeom prst="rect">
          <a:avLst/>
        </a:prstGeom>
        <a:noFill/>
        <a:ln w="9525">
          <a:noFill/>
        </a:ln>
      </xdr:spPr>
    </xdr:sp>
    <xdr:clientData/>
  </xdr:twoCellAnchor>
  <xdr:twoCellAnchor editAs="oneCell">
    <xdr:from>
      <xdr:col>1</xdr:col>
      <xdr:colOff>571500</xdr:colOff>
      <xdr:row>23</xdr:row>
      <xdr:rowOff>368935</xdr:rowOff>
    </xdr:from>
    <xdr:to>
      <xdr:col>1</xdr:col>
      <xdr:colOff>732790</xdr:colOff>
      <xdr:row>25</xdr:row>
      <xdr:rowOff>94615</xdr:rowOff>
    </xdr:to>
    <xdr:sp macro="" textlink="">
      <xdr:nvSpPr>
        <xdr:cNvPr id="5979" name="Text Box 1"/>
        <xdr:cNvSpPr txBox="1"/>
      </xdr:nvSpPr>
      <xdr:spPr>
        <a:xfrm>
          <a:off x="959485" y="7380605"/>
          <a:ext cx="161290" cy="399415"/>
        </a:xfrm>
        <a:prstGeom prst="rect">
          <a:avLst/>
        </a:prstGeom>
        <a:noFill/>
        <a:ln w="9525">
          <a:noFill/>
        </a:ln>
      </xdr:spPr>
    </xdr:sp>
    <xdr:clientData/>
  </xdr:twoCellAnchor>
  <xdr:twoCellAnchor editAs="oneCell">
    <xdr:from>
      <xdr:col>1</xdr:col>
      <xdr:colOff>571500</xdr:colOff>
      <xdr:row>23</xdr:row>
      <xdr:rowOff>368935</xdr:rowOff>
    </xdr:from>
    <xdr:to>
      <xdr:col>1</xdr:col>
      <xdr:colOff>732790</xdr:colOff>
      <xdr:row>25</xdr:row>
      <xdr:rowOff>94615</xdr:rowOff>
    </xdr:to>
    <xdr:sp macro="" textlink="">
      <xdr:nvSpPr>
        <xdr:cNvPr id="5980" name="Text Box 1"/>
        <xdr:cNvSpPr txBox="1"/>
      </xdr:nvSpPr>
      <xdr:spPr>
        <a:xfrm>
          <a:off x="959485" y="7380605"/>
          <a:ext cx="161290" cy="39941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8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8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8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8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8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598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8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8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8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9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9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9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599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9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599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5996"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5997"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599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599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00"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01"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0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0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0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0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0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0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0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0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1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1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1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13"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1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1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1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1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1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19"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20"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2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2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23"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24"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2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2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2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2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2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3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3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3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3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3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3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3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3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3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3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4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4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42"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43"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4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4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46"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47"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4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4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5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5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5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5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5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55"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5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5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5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59"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6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6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6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6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6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65"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66"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6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6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69"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70"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7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7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7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7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7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7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7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7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7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8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8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8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8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8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08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8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8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88"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89"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9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9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92"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093"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9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09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9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09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9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09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0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01"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0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0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0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0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0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0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0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0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1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11"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12"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1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1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15"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16"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1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1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1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20"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2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2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2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2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2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2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2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28"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2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3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3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3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3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34"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35"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3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3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38"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39"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4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4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4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4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4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4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46"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4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4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4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5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5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5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5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54"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5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5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57"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58"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5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6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61"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62"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63"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64"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65"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66"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67"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68"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69"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170"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71"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172"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7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74"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7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7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77"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7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7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8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81"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82"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83"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8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85"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86"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87"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88"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89"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90"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9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92"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181610</xdr:rowOff>
    </xdr:to>
    <xdr:sp macro="" textlink="">
      <xdr:nvSpPr>
        <xdr:cNvPr id="6193" name="Text Box 1"/>
        <xdr:cNvSpPr txBox="1"/>
      </xdr:nvSpPr>
      <xdr:spPr>
        <a:xfrm>
          <a:off x="1065530" y="10123805"/>
          <a:ext cx="84455" cy="18161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94"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95"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96"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197"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98"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199"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192405</xdr:rowOff>
    </xdr:to>
    <xdr:sp macro="" textlink="">
      <xdr:nvSpPr>
        <xdr:cNvPr id="6200" name="Text Box 1"/>
        <xdr:cNvSpPr txBox="1"/>
      </xdr:nvSpPr>
      <xdr:spPr>
        <a:xfrm>
          <a:off x="1065530" y="10123805"/>
          <a:ext cx="84455" cy="192405"/>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201"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32</xdr:row>
      <xdr:rowOff>368935</xdr:rowOff>
    </xdr:from>
    <xdr:to>
      <xdr:col>1</xdr:col>
      <xdr:colOff>762000</xdr:colOff>
      <xdr:row>33</xdr:row>
      <xdr:rowOff>58420</xdr:rowOff>
    </xdr:to>
    <xdr:sp macro="" textlink="">
      <xdr:nvSpPr>
        <xdr:cNvPr id="6202" name="Text Box 1"/>
        <xdr:cNvSpPr txBox="1"/>
      </xdr:nvSpPr>
      <xdr:spPr>
        <a:xfrm>
          <a:off x="1065530" y="101238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203"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204"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205"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206"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207"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181610</xdr:rowOff>
    </xdr:to>
    <xdr:sp macro="" textlink="">
      <xdr:nvSpPr>
        <xdr:cNvPr id="6208" name="Text Box 1"/>
        <xdr:cNvSpPr txBox="1"/>
      </xdr:nvSpPr>
      <xdr:spPr>
        <a:xfrm>
          <a:off x="1065530" y="12562205"/>
          <a:ext cx="84455" cy="18161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209"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677545</xdr:colOff>
      <xdr:row>40</xdr:row>
      <xdr:rowOff>368935</xdr:rowOff>
    </xdr:from>
    <xdr:to>
      <xdr:col>1</xdr:col>
      <xdr:colOff>762000</xdr:colOff>
      <xdr:row>41</xdr:row>
      <xdr:rowOff>58420</xdr:rowOff>
    </xdr:to>
    <xdr:sp macro="" textlink="">
      <xdr:nvSpPr>
        <xdr:cNvPr id="6210" name="Text Box 1"/>
        <xdr:cNvSpPr txBox="1"/>
      </xdr:nvSpPr>
      <xdr:spPr>
        <a:xfrm>
          <a:off x="1065530" y="12562205"/>
          <a:ext cx="84455" cy="58420"/>
        </a:xfrm>
        <a:prstGeom prst="rect">
          <a:avLst/>
        </a:prstGeom>
        <a:noFill/>
        <a:ln w="9525">
          <a:noFill/>
        </a:ln>
      </xdr:spPr>
    </xdr:sp>
    <xdr:clientData/>
  </xdr:twoCellAnchor>
  <xdr:twoCellAnchor editAs="oneCell">
    <xdr:from>
      <xdr:col>1</xdr:col>
      <xdr:colOff>571500</xdr:colOff>
      <xdr:row>41</xdr:row>
      <xdr:rowOff>0</xdr:rowOff>
    </xdr:from>
    <xdr:to>
      <xdr:col>1</xdr:col>
      <xdr:colOff>742315</xdr:colOff>
      <xdr:row>42</xdr:row>
      <xdr:rowOff>102870</xdr:rowOff>
    </xdr:to>
    <xdr:sp macro="" textlink="">
      <xdr:nvSpPr>
        <xdr:cNvPr id="6211" name="Text Box 1"/>
        <xdr:cNvSpPr txBox="1"/>
      </xdr:nvSpPr>
      <xdr:spPr>
        <a:xfrm>
          <a:off x="959485" y="12562205"/>
          <a:ext cx="170815" cy="407670"/>
        </a:xfrm>
        <a:prstGeom prst="rect">
          <a:avLst/>
        </a:prstGeom>
        <a:noFill/>
        <a:ln w="9525">
          <a:noFill/>
        </a:ln>
      </xdr:spPr>
    </xdr:sp>
    <xdr:clientData/>
  </xdr:twoCellAnchor>
  <xdr:twoCellAnchor editAs="oneCell">
    <xdr:from>
      <xdr:col>1</xdr:col>
      <xdr:colOff>571500</xdr:colOff>
      <xdr:row>41</xdr:row>
      <xdr:rowOff>0</xdr:rowOff>
    </xdr:from>
    <xdr:to>
      <xdr:col>1</xdr:col>
      <xdr:colOff>742315</xdr:colOff>
      <xdr:row>42</xdr:row>
      <xdr:rowOff>102870</xdr:rowOff>
    </xdr:to>
    <xdr:sp macro="" textlink="">
      <xdr:nvSpPr>
        <xdr:cNvPr id="6212" name="Text Box 1"/>
        <xdr:cNvSpPr txBox="1"/>
      </xdr:nvSpPr>
      <xdr:spPr>
        <a:xfrm>
          <a:off x="959485" y="12562205"/>
          <a:ext cx="170815" cy="407670"/>
        </a:xfrm>
        <a:prstGeom prst="rect">
          <a:avLst/>
        </a:prstGeom>
        <a:noFill/>
        <a:ln w="9525">
          <a:noFill/>
        </a:ln>
      </xdr:spPr>
    </xdr:sp>
    <xdr:clientData/>
  </xdr:twoCellAnchor>
  <xdr:twoCellAnchor editAs="oneCell">
    <xdr:from>
      <xdr:col>1</xdr:col>
      <xdr:colOff>571500</xdr:colOff>
      <xdr:row>41</xdr:row>
      <xdr:rowOff>0</xdr:rowOff>
    </xdr:from>
    <xdr:to>
      <xdr:col>1</xdr:col>
      <xdr:colOff>742315</xdr:colOff>
      <xdr:row>42</xdr:row>
      <xdr:rowOff>102870</xdr:rowOff>
    </xdr:to>
    <xdr:sp macro="" textlink="">
      <xdr:nvSpPr>
        <xdr:cNvPr id="6213" name="Text Box 1"/>
        <xdr:cNvSpPr txBox="1"/>
      </xdr:nvSpPr>
      <xdr:spPr>
        <a:xfrm>
          <a:off x="959485" y="12562205"/>
          <a:ext cx="170815" cy="40767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6214"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6215"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16</xdr:row>
      <xdr:rowOff>371475</xdr:rowOff>
    </xdr:from>
    <xdr:to>
      <xdr:col>1</xdr:col>
      <xdr:colOff>742315</xdr:colOff>
      <xdr:row>18</xdr:row>
      <xdr:rowOff>96520</xdr:rowOff>
    </xdr:to>
    <xdr:sp macro="" textlink="">
      <xdr:nvSpPr>
        <xdr:cNvPr id="6216" name="Text Box 1"/>
        <xdr:cNvSpPr txBox="1"/>
      </xdr:nvSpPr>
      <xdr:spPr>
        <a:xfrm>
          <a:off x="959485" y="5247005"/>
          <a:ext cx="170815" cy="401320"/>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92075</xdr:rowOff>
    </xdr:to>
    <xdr:sp macro="" textlink="">
      <xdr:nvSpPr>
        <xdr:cNvPr id="6217" name="Text Box 1"/>
        <xdr:cNvSpPr txBox="1"/>
      </xdr:nvSpPr>
      <xdr:spPr>
        <a:xfrm>
          <a:off x="959485" y="5551805"/>
          <a:ext cx="170815" cy="396875"/>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92075</xdr:rowOff>
    </xdr:to>
    <xdr:sp macro="" textlink="">
      <xdr:nvSpPr>
        <xdr:cNvPr id="6218" name="Text Box 1"/>
        <xdr:cNvSpPr txBox="1"/>
      </xdr:nvSpPr>
      <xdr:spPr>
        <a:xfrm>
          <a:off x="959485" y="5551805"/>
          <a:ext cx="170815" cy="396875"/>
        </a:xfrm>
        <a:prstGeom prst="rect">
          <a:avLst/>
        </a:prstGeom>
        <a:noFill/>
        <a:ln w="9525">
          <a:noFill/>
        </a:ln>
      </xdr:spPr>
    </xdr:sp>
    <xdr:clientData/>
  </xdr:twoCellAnchor>
  <xdr:twoCellAnchor editAs="oneCell">
    <xdr:from>
      <xdr:col>1</xdr:col>
      <xdr:colOff>571500</xdr:colOff>
      <xdr:row>17</xdr:row>
      <xdr:rowOff>368935</xdr:rowOff>
    </xdr:from>
    <xdr:to>
      <xdr:col>1</xdr:col>
      <xdr:colOff>742315</xdr:colOff>
      <xdr:row>19</xdr:row>
      <xdr:rowOff>92075</xdr:rowOff>
    </xdr:to>
    <xdr:sp macro="" textlink="">
      <xdr:nvSpPr>
        <xdr:cNvPr id="6219" name="Text Box 1"/>
        <xdr:cNvSpPr txBox="1"/>
      </xdr:nvSpPr>
      <xdr:spPr>
        <a:xfrm>
          <a:off x="959485" y="5551805"/>
          <a:ext cx="170815" cy="39687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20"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21"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2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2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24"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25"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2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2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28"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29"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3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3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32"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3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3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3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3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3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3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3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4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4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4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4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44"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4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4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47"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48"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4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5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51"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52"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5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5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55"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5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5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5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5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6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6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6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6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6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6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66"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67"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6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6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70"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71"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7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7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74"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75"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7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7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78"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7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8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8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8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8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8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8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28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8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28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89"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90"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9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9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9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294"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9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9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97"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298"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29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0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01"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0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0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0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0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0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0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0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0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1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1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1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1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1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1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16"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17"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1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1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20"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21"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2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2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24"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2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2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2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2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2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3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3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3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3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3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35"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36"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3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3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39"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40"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4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4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43"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44"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4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4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47"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4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4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5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5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5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5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5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5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5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5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58"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59"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6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6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6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6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6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6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66"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67"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6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6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70"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7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7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7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7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7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7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7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7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7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8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81"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8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8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8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85"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386"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8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8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89"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90"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9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9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393"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9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39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9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39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9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399"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00"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01"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02"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03"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04"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05"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06"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07"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08"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09"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10"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11"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41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413"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1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1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416"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417"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1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1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420"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421"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22"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2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424"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25"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26"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427"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428"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29"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3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431"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181610</xdr:rowOff>
    </xdr:to>
    <xdr:sp macro="" textlink="">
      <xdr:nvSpPr>
        <xdr:cNvPr id="6432" name="Text Box 1"/>
        <xdr:cNvSpPr txBox="1"/>
      </xdr:nvSpPr>
      <xdr:spPr>
        <a:xfrm>
          <a:off x="1065530" y="9819005"/>
          <a:ext cx="84455" cy="18161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33"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34"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435"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436"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37"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38"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192405</xdr:rowOff>
    </xdr:to>
    <xdr:sp macro="" textlink="">
      <xdr:nvSpPr>
        <xdr:cNvPr id="6439" name="Text Box 1"/>
        <xdr:cNvSpPr txBox="1"/>
      </xdr:nvSpPr>
      <xdr:spPr>
        <a:xfrm>
          <a:off x="1065530" y="9819005"/>
          <a:ext cx="84455" cy="192405"/>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40"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31</xdr:row>
      <xdr:rowOff>368935</xdr:rowOff>
    </xdr:from>
    <xdr:to>
      <xdr:col>1</xdr:col>
      <xdr:colOff>762000</xdr:colOff>
      <xdr:row>32</xdr:row>
      <xdr:rowOff>58420</xdr:rowOff>
    </xdr:to>
    <xdr:sp macro="" textlink="">
      <xdr:nvSpPr>
        <xdr:cNvPr id="6441" name="Text Box 1"/>
        <xdr:cNvSpPr txBox="1"/>
      </xdr:nvSpPr>
      <xdr:spPr>
        <a:xfrm>
          <a:off x="1065530" y="9819005"/>
          <a:ext cx="84455" cy="58420"/>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42"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43"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44"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45"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46"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38</xdr:row>
      <xdr:rowOff>371475</xdr:rowOff>
    </xdr:from>
    <xdr:to>
      <xdr:col>1</xdr:col>
      <xdr:colOff>762000</xdr:colOff>
      <xdr:row>39</xdr:row>
      <xdr:rowOff>180975</xdr:rowOff>
    </xdr:to>
    <xdr:sp macro="" textlink="">
      <xdr:nvSpPr>
        <xdr:cNvPr id="6447" name="Text Box 1"/>
        <xdr:cNvSpPr txBox="1"/>
      </xdr:nvSpPr>
      <xdr:spPr>
        <a:xfrm>
          <a:off x="1065530" y="11952605"/>
          <a:ext cx="84455" cy="18097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48" name="Text Box 1"/>
        <xdr:cNvSpPr txBox="1"/>
      </xdr:nvSpPr>
      <xdr:spPr>
        <a:xfrm>
          <a:off x="1065530" y="13171805"/>
          <a:ext cx="87630" cy="57785"/>
        </a:xfrm>
        <a:prstGeom prst="rect">
          <a:avLst/>
        </a:prstGeom>
        <a:noFill/>
        <a:ln w="9525">
          <a:noFill/>
        </a:ln>
      </xdr:spPr>
    </xdr:sp>
    <xdr:clientData/>
  </xdr:twoCellAnchor>
  <xdr:twoCellAnchor editAs="oneCell">
    <xdr:from>
      <xdr:col>1</xdr:col>
      <xdr:colOff>677545</xdr:colOff>
      <xdr:row>42</xdr:row>
      <xdr:rowOff>371475</xdr:rowOff>
    </xdr:from>
    <xdr:to>
      <xdr:col>1</xdr:col>
      <xdr:colOff>765175</xdr:colOff>
      <xdr:row>43</xdr:row>
      <xdr:rowOff>57785</xdr:rowOff>
    </xdr:to>
    <xdr:sp macro="" textlink="">
      <xdr:nvSpPr>
        <xdr:cNvPr id="6449" name="Text Box 1"/>
        <xdr:cNvSpPr txBox="1"/>
      </xdr:nvSpPr>
      <xdr:spPr>
        <a:xfrm>
          <a:off x="1065530" y="13171805"/>
          <a:ext cx="87630" cy="577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5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5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5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5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5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5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5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5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45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45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6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6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46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6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6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6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6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6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6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6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7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7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7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7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7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75"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76"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7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7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79"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80"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48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48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8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8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48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86"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8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8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8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90"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91"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9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9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9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495"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9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49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9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49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0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0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0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0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0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0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0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0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0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0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1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1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1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1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1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1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1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1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1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1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2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2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2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2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2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2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2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27"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2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2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3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3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3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3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3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3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3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3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3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3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4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4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4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4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4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45"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4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4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4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49"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5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5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52"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5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5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55"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56"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5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5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59"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60"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6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6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6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656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6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6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6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6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6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7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7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7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7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7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7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7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77"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7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7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8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8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8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8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8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8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8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8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8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8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9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9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9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59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9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9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9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597"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9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59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60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0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0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0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0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0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0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0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0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0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1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1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1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1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1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1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1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1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1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61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62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2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2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62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2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2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2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2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2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2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3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3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3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3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3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3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3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3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3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3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4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4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4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4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4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4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4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664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4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4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65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65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5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5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665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5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665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6657"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6658"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59"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60"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6661"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6662"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63"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64"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6665"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6666"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67"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68"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6669"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70"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71"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6672"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6673"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74"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75"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6676"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6677"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78"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6679"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80"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81"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82"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83"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84"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85"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686"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687"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88"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89"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90"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91"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92"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93"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694"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695"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96"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97"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98"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699"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00"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01"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702"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703"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04"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05"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06"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07"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08"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09"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710"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711"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12"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13"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14"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15"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16"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17"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718"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719"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20"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21"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22"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23"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24"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25"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726"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118110</xdr:rowOff>
    </xdr:to>
    <xdr:sp macro="" textlink="">
      <xdr:nvSpPr>
        <xdr:cNvPr id="6727" name="Text Box 1"/>
        <xdr:cNvSpPr txBox="1"/>
      </xdr:nvSpPr>
      <xdr:spPr>
        <a:xfrm>
          <a:off x="8755380" y="0"/>
          <a:ext cx="171450" cy="1181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28"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29"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30"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31"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32"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33"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109855</xdr:rowOff>
    </xdr:to>
    <xdr:sp macro="" textlink="">
      <xdr:nvSpPr>
        <xdr:cNvPr id="6734" name="Text Box 1"/>
        <xdr:cNvSpPr txBox="1"/>
      </xdr:nvSpPr>
      <xdr:spPr>
        <a:xfrm>
          <a:off x="8755380" y="0"/>
          <a:ext cx="171450" cy="1098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109855</xdr:rowOff>
    </xdr:to>
    <xdr:sp macro="" textlink="">
      <xdr:nvSpPr>
        <xdr:cNvPr id="6735" name="Text Box 1"/>
        <xdr:cNvSpPr txBox="1"/>
      </xdr:nvSpPr>
      <xdr:spPr>
        <a:xfrm>
          <a:off x="8755380" y="0"/>
          <a:ext cx="171450" cy="1098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36"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37"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38"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39"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40"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41"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109855</xdr:rowOff>
    </xdr:to>
    <xdr:sp macro="" textlink="">
      <xdr:nvSpPr>
        <xdr:cNvPr id="6742" name="Text Box 1"/>
        <xdr:cNvSpPr txBox="1"/>
      </xdr:nvSpPr>
      <xdr:spPr>
        <a:xfrm>
          <a:off x="8755380" y="0"/>
          <a:ext cx="171450" cy="1098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109855</xdr:rowOff>
    </xdr:to>
    <xdr:sp macro="" textlink="">
      <xdr:nvSpPr>
        <xdr:cNvPr id="6743" name="Text Box 1"/>
        <xdr:cNvSpPr txBox="1"/>
      </xdr:nvSpPr>
      <xdr:spPr>
        <a:xfrm>
          <a:off x="8755380" y="0"/>
          <a:ext cx="171450" cy="10985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44"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45"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46"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47"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48"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49"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0</xdr:row>
      <xdr:rowOff>109855</xdr:rowOff>
    </xdr:to>
    <xdr:sp macro="" textlink="">
      <xdr:nvSpPr>
        <xdr:cNvPr id="6750" name="Text Box 1"/>
        <xdr:cNvSpPr txBox="1"/>
      </xdr:nvSpPr>
      <xdr:spPr>
        <a:xfrm>
          <a:off x="8755380" y="0"/>
          <a:ext cx="168275" cy="10985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0</xdr:row>
      <xdr:rowOff>109855</xdr:rowOff>
    </xdr:to>
    <xdr:sp macro="" textlink="">
      <xdr:nvSpPr>
        <xdr:cNvPr id="6751" name="Text Box 1"/>
        <xdr:cNvSpPr txBox="1"/>
      </xdr:nvSpPr>
      <xdr:spPr>
        <a:xfrm>
          <a:off x="8755380" y="0"/>
          <a:ext cx="16827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52"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53"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54"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55"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56"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57"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758"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759"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60"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61"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62"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63"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64"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65"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766"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767"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68"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69"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70"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71"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72"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773"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774"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775"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76"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77"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78"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79"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80"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81"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109855</xdr:rowOff>
    </xdr:to>
    <xdr:sp macro="" textlink="">
      <xdr:nvSpPr>
        <xdr:cNvPr id="6782" name="Text Box 1"/>
        <xdr:cNvSpPr txBox="1"/>
      </xdr:nvSpPr>
      <xdr:spPr>
        <a:xfrm>
          <a:off x="8755380" y="0"/>
          <a:ext cx="171450" cy="1098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109855</xdr:rowOff>
    </xdr:to>
    <xdr:sp macro="" textlink="">
      <xdr:nvSpPr>
        <xdr:cNvPr id="6783" name="Text Box 1"/>
        <xdr:cNvSpPr txBox="1"/>
      </xdr:nvSpPr>
      <xdr:spPr>
        <a:xfrm>
          <a:off x="8755380" y="0"/>
          <a:ext cx="171450" cy="1098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84"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85"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86"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87"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88"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1905</xdr:rowOff>
    </xdr:to>
    <xdr:sp macro="" textlink="">
      <xdr:nvSpPr>
        <xdr:cNvPr id="6789" name="Text Box 1"/>
        <xdr:cNvSpPr txBox="1"/>
      </xdr:nvSpPr>
      <xdr:spPr>
        <a:xfrm>
          <a:off x="8755380" y="0"/>
          <a:ext cx="171450" cy="3448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109855</xdr:rowOff>
    </xdr:to>
    <xdr:sp macro="" textlink="">
      <xdr:nvSpPr>
        <xdr:cNvPr id="6790" name="Text Box 1"/>
        <xdr:cNvSpPr txBox="1"/>
      </xdr:nvSpPr>
      <xdr:spPr>
        <a:xfrm>
          <a:off x="8755380" y="0"/>
          <a:ext cx="171450" cy="1098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0</xdr:row>
      <xdr:rowOff>109855</xdr:rowOff>
    </xdr:to>
    <xdr:sp macro="" textlink="">
      <xdr:nvSpPr>
        <xdr:cNvPr id="6791" name="Text Box 1"/>
        <xdr:cNvSpPr txBox="1"/>
      </xdr:nvSpPr>
      <xdr:spPr>
        <a:xfrm>
          <a:off x="8755380" y="0"/>
          <a:ext cx="171450" cy="10985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92"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93"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94"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95"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96"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1905</xdr:rowOff>
    </xdr:to>
    <xdr:sp macro="" textlink="">
      <xdr:nvSpPr>
        <xdr:cNvPr id="6797" name="Text Box 1"/>
        <xdr:cNvSpPr txBox="1"/>
      </xdr:nvSpPr>
      <xdr:spPr>
        <a:xfrm>
          <a:off x="8755380" y="0"/>
          <a:ext cx="168275" cy="3448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0</xdr:row>
      <xdr:rowOff>109855</xdr:rowOff>
    </xdr:to>
    <xdr:sp macro="" textlink="">
      <xdr:nvSpPr>
        <xdr:cNvPr id="6798" name="Text Box 1"/>
        <xdr:cNvSpPr txBox="1"/>
      </xdr:nvSpPr>
      <xdr:spPr>
        <a:xfrm>
          <a:off x="8755380" y="0"/>
          <a:ext cx="168275" cy="10985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0</xdr:row>
      <xdr:rowOff>109855</xdr:rowOff>
    </xdr:to>
    <xdr:sp macro="" textlink="">
      <xdr:nvSpPr>
        <xdr:cNvPr id="6799" name="Text Box 1"/>
        <xdr:cNvSpPr txBox="1"/>
      </xdr:nvSpPr>
      <xdr:spPr>
        <a:xfrm>
          <a:off x="8755380" y="0"/>
          <a:ext cx="16827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00"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01"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02"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03"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04"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05"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806"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807"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08"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09"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10"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11"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12"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13"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814"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815"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16"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17"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18"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19"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20"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1905</xdr:rowOff>
    </xdr:to>
    <xdr:sp macro="" textlink="">
      <xdr:nvSpPr>
        <xdr:cNvPr id="6821" name="Text Box 1"/>
        <xdr:cNvSpPr txBox="1"/>
      </xdr:nvSpPr>
      <xdr:spPr>
        <a:xfrm>
          <a:off x="8755380" y="0"/>
          <a:ext cx="169545" cy="3448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822"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0</xdr:row>
      <xdr:rowOff>109855</xdr:rowOff>
    </xdr:to>
    <xdr:sp macro="" textlink="">
      <xdr:nvSpPr>
        <xdr:cNvPr id="6823" name="Text Box 1"/>
        <xdr:cNvSpPr txBox="1"/>
      </xdr:nvSpPr>
      <xdr:spPr>
        <a:xfrm>
          <a:off x="8755380" y="0"/>
          <a:ext cx="169545" cy="1098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6824"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6825"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6826"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6827"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6828"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6829"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6830"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6831"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6832"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3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3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3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3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3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3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3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4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841"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842"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4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4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845"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4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4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4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4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5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5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5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5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5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5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5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5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5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5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6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6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6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6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864"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865"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6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6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868"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6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7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7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7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7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7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7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7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7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7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7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8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8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8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8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8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8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8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887"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888"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8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9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891"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9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9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9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9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9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89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9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89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0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0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0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0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0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0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0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0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0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0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10"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11"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1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1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14"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1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1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1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1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1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2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2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2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2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2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2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2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2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2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2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3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3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3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33"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34"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3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3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37"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3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3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4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4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4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4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4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4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4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4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4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4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5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5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5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5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5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5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56"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57"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5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5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60"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6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6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6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6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6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6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6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6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6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7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7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7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7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7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7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7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7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7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79"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80"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8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8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6983"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8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8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8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8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8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8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9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9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9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9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9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9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9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699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9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699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0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0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02"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03"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0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0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06"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0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0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0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1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1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1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1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1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1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1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1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1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1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2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2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2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2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2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2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2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2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2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2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3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3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3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33"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34"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3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3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37"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3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3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4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4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4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4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4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4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4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4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48"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49"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5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5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52"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5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5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5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5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5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5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5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6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6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6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063"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064"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065"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066"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067"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068"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069"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070"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071"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7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7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7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7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7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7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7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7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80"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81"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8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8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084"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8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8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8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8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8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9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9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9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9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9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9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9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9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09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09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0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0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0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03"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04"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0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0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07"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0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0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1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1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1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1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1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1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1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1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1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1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2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2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2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2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2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2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26"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27"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2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2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30"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3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3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3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3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3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3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3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3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3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4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4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4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4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4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4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4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4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4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49"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50"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5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5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53"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5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5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5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5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5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5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6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6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6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6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6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6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6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6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6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6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7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7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72"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73"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7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7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76"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7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7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7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8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8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8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8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8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8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8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8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8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8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9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9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19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9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9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95"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96"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9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19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199"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0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0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0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0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0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0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0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0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0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0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1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1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1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1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1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1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1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1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18"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19"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2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2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22"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2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2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2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2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2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2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2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3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3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3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3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3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3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3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3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3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3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4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41"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42"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4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4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45"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4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4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4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4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5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5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52"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5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5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5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56"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57"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5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5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6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61"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6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6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6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6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6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6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6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6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7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7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72"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73"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74"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7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76"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7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78"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7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80"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8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8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83"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8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85"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8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87"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88"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89"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9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193040</xdr:rowOff>
    </xdr:to>
    <xdr:sp macro="" textlink="">
      <xdr:nvSpPr>
        <xdr:cNvPr id="7291" name="Text Box 1"/>
        <xdr:cNvSpPr txBox="1"/>
      </xdr:nvSpPr>
      <xdr:spPr>
        <a:xfrm>
          <a:off x="8755380" y="0"/>
          <a:ext cx="85725" cy="193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92"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93"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94"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95"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96"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297"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98"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183515</xdr:rowOff>
    </xdr:to>
    <xdr:sp macro="" textlink="">
      <xdr:nvSpPr>
        <xdr:cNvPr id="7299" name="Text Box 1"/>
        <xdr:cNvSpPr txBox="1"/>
      </xdr:nvSpPr>
      <xdr:spPr>
        <a:xfrm>
          <a:off x="8755380" y="0"/>
          <a:ext cx="85725" cy="1835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300"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60325</xdr:rowOff>
    </xdr:to>
    <xdr:sp macro="" textlink="">
      <xdr:nvSpPr>
        <xdr:cNvPr id="7301" name="Text Box 1"/>
        <xdr:cNvSpPr txBox="1"/>
      </xdr:nvSpPr>
      <xdr:spPr>
        <a:xfrm>
          <a:off x="8755380" y="0"/>
          <a:ext cx="85725" cy="6032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7302"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7303"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7304"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305"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306"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307"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58420</xdr:rowOff>
    </xdr:to>
    <xdr:sp macro="" textlink="">
      <xdr:nvSpPr>
        <xdr:cNvPr id="7308" name="Text Box 1"/>
        <xdr:cNvSpPr txBox="1"/>
      </xdr:nvSpPr>
      <xdr:spPr>
        <a:xfrm>
          <a:off x="8755380" y="0"/>
          <a:ext cx="168275" cy="40132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58420</xdr:rowOff>
    </xdr:to>
    <xdr:sp macro="" textlink="">
      <xdr:nvSpPr>
        <xdr:cNvPr id="7309" name="Text Box 1"/>
        <xdr:cNvSpPr txBox="1"/>
      </xdr:nvSpPr>
      <xdr:spPr>
        <a:xfrm>
          <a:off x="8755380" y="0"/>
          <a:ext cx="168275" cy="40132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58420</xdr:rowOff>
    </xdr:to>
    <xdr:sp macro="" textlink="">
      <xdr:nvSpPr>
        <xdr:cNvPr id="7310" name="Text Box 1"/>
        <xdr:cNvSpPr txBox="1"/>
      </xdr:nvSpPr>
      <xdr:spPr>
        <a:xfrm>
          <a:off x="8755380" y="0"/>
          <a:ext cx="168275" cy="40132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1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1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1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1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1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2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2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2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2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2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2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3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3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3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3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3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3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3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4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4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4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4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4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4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5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5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5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5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5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5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6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6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6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6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6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6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6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6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7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7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7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7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8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8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8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8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8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8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39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9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9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3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39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0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0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0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0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0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1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1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1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1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1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2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2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2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2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2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3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3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3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3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3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3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4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4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4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4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4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5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5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5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5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5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5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6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6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6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6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6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6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7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7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7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7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8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8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48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8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8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9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9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9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9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4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49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0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0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0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0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0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51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51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51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518"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519"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2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2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522"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523"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2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2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7526"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7527"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2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2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7530"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3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3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533"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534"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3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3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537"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538"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3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54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7541"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7542"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7543"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7544"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7545"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7546"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57150</xdr:rowOff>
    </xdr:to>
    <xdr:sp macro="" textlink="">
      <xdr:nvSpPr>
        <xdr:cNvPr id="7547" name="Text Box 1"/>
        <xdr:cNvSpPr txBox="1"/>
      </xdr:nvSpPr>
      <xdr:spPr>
        <a:xfrm>
          <a:off x="8755380" y="0"/>
          <a:ext cx="169545" cy="40005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57150</xdr:rowOff>
    </xdr:to>
    <xdr:sp macro="" textlink="">
      <xdr:nvSpPr>
        <xdr:cNvPr id="7548" name="Text Box 1"/>
        <xdr:cNvSpPr txBox="1"/>
      </xdr:nvSpPr>
      <xdr:spPr>
        <a:xfrm>
          <a:off x="8755380" y="0"/>
          <a:ext cx="169545" cy="40005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57150</xdr:rowOff>
    </xdr:to>
    <xdr:sp macro="" textlink="">
      <xdr:nvSpPr>
        <xdr:cNvPr id="7549" name="Text Box 1"/>
        <xdr:cNvSpPr txBox="1"/>
      </xdr:nvSpPr>
      <xdr:spPr>
        <a:xfrm>
          <a:off x="8755380" y="0"/>
          <a:ext cx="169545" cy="400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5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5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5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5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5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5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55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55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6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6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56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6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6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6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6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6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7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7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7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7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7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7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7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8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58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58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8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58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8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8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9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9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9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59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59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0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0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0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0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0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0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0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1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1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1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1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1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2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2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2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2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2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2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2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2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3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3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3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3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3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3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3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4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4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4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4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4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4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4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5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5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5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5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5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5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5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6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6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6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6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6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6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6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6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7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7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7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7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7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7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8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8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8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8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8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8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9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69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9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69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69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70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0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0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0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0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1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1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1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1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71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72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2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72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2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2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2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3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3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3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3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3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3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3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4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4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4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4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4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4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4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75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75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5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75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757"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758"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5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6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761"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762"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6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6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7765"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7766"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6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6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7769"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7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7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772"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773"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7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7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776"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777"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7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77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7780"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7781"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7782"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783"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784"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7785"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57150</xdr:rowOff>
    </xdr:to>
    <xdr:sp macro="" textlink="">
      <xdr:nvSpPr>
        <xdr:cNvPr id="7786" name="Text Box 1"/>
        <xdr:cNvSpPr txBox="1"/>
      </xdr:nvSpPr>
      <xdr:spPr>
        <a:xfrm>
          <a:off x="8755380" y="0"/>
          <a:ext cx="168275" cy="40005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57150</xdr:rowOff>
    </xdr:to>
    <xdr:sp macro="" textlink="">
      <xdr:nvSpPr>
        <xdr:cNvPr id="7787" name="Text Box 1"/>
        <xdr:cNvSpPr txBox="1"/>
      </xdr:nvSpPr>
      <xdr:spPr>
        <a:xfrm>
          <a:off x="8755380" y="0"/>
          <a:ext cx="168275" cy="40005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57150</xdr:rowOff>
    </xdr:to>
    <xdr:sp macro="" textlink="">
      <xdr:nvSpPr>
        <xdr:cNvPr id="7788" name="Text Box 1"/>
        <xdr:cNvSpPr txBox="1"/>
      </xdr:nvSpPr>
      <xdr:spPr>
        <a:xfrm>
          <a:off x="8755380" y="0"/>
          <a:ext cx="168275" cy="400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8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9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9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79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79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79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79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0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0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0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0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0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0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0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0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1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1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1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1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1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1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2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2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2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2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2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2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2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2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2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3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3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3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3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3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3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3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3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3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4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4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4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4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4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4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4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4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4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5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5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5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5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5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5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5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5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6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6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6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6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6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6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6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6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6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6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7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7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7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7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7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7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7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8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8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8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8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8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8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8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8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9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89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9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89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89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0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0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0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0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0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0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0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0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1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1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1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1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1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1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2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2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2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2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2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2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2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2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3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3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3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3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3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3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3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3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3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4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4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4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4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4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4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4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5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5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5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5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5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5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5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5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6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6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6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6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6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6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6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6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7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7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7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7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7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7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7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8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8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8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8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8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798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8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8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9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799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79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996"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7997"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99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799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000"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001"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0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0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8004"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8005"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0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0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8008"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0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1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011"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012"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1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1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015"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016"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1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01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019"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020"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021"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022"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023"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024"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57150</xdr:rowOff>
    </xdr:to>
    <xdr:sp macro="" textlink="">
      <xdr:nvSpPr>
        <xdr:cNvPr id="8025" name="Text Box 1"/>
        <xdr:cNvSpPr txBox="1"/>
      </xdr:nvSpPr>
      <xdr:spPr>
        <a:xfrm>
          <a:off x="8755380" y="0"/>
          <a:ext cx="169545" cy="40005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57150</xdr:rowOff>
    </xdr:to>
    <xdr:sp macro="" textlink="">
      <xdr:nvSpPr>
        <xdr:cNvPr id="8026" name="Text Box 1"/>
        <xdr:cNvSpPr txBox="1"/>
      </xdr:nvSpPr>
      <xdr:spPr>
        <a:xfrm>
          <a:off x="8755380" y="0"/>
          <a:ext cx="169545" cy="40005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57150</xdr:rowOff>
    </xdr:to>
    <xdr:sp macro="" textlink="">
      <xdr:nvSpPr>
        <xdr:cNvPr id="8027" name="Text Box 1"/>
        <xdr:cNvSpPr txBox="1"/>
      </xdr:nvSpPr>
      <xdr:spPr>
        <a:xfrm>
          <a:off x="8755380" y="0"/>
          <a:ext cx="169545" cy="400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2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2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3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3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3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3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03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037"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3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040"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4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4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4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4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4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4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4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4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4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5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5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5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5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5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5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5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5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5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05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060"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6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063"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6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6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6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6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6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6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7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7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7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7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7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7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7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7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7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8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8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082"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083"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8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08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8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8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9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9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9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9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09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09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0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0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0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0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0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05"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0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0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0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1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1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1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1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1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1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2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2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2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2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2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2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2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28"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2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3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32"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3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3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3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3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3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3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4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4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4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4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4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4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4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4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4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4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5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51"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52"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5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5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55"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5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5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5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6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6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6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6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6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6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6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6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6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6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7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7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7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74"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75"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7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7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78"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8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8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8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8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8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8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8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8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9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9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19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97"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198"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19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0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201"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0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0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0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0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0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0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1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1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1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1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1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1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2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2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2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2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2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2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2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228"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22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3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232"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3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235"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236"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3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3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239"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240"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4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4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193040</xdr:rowOff>
    </xdr:to>
    <xdr:sp macro="" textlink="">
      <xdr:nvSpPr>
        <xdr:cNvPr id="8243" name="Text Box 1"/>
        <xdr:cNvSpPr txBox="1"/>
      </xdr:nvSpPr>
      <xdr:spPr>
        <a:xfrm>
          <a:off x="8755380" y="0"/>
          <a:ext cx="89535" cy="193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193040</xdr:rowOff>
    </xdr:to>
    <xdr:sp macro="" textlink="">
      <xdr:nvSpPr>
        <xdr:cNvPr id="8244" name="Text Box 1"/>
        <xdr:cNvSpPr txBox="1"/>
      </xdr:nvSpPr>
      <xdr:spPr>
        <a:xfrm>
          <a:off x="8755380" y="0"/>
          <a:ext cx="89535" cy="193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4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4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193040</xdr:rowOff>
    </xdr:to>
    <xdr:sp macro="" textlink="">
      <xdr:nvSpPr>
        <xdr:cNvPr id="8247" name="Text Box 1"/>
        <xdr:cNvSpPr txBox="1"/>
      </xdr:nvSpPr>
      <xdr:spPr>
        <a:xfrm>
          <a:off x="8755380" y="0"/>
          <a:ext cx="89535" cy="193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4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4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250"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251"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5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5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254"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255"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5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25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8258"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8259"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8260"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8261"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8262"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8263"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58420</xdr:rowOff>
    </xdr:to>
    <xdr:sp macro="" textlink="">
      <xdr:nvSpPr>
        <xdr:cNvPr id="8264" name="Text Box 1"/>
        <xdr:cNvSpPr txBox="1"/>
      </xdr:nvSpPr>
      <xdr:spPr>
        <a:xfrm>
          <a:off x="8755380" y="0"/>
          <a:ext cx="168275" cy="40132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58420</xdr:rowOff>
    </xdr:to>
    <xdr:sp macro="" textlink="">
      <xdr:nvSpPr>
        <xdr:cNvPr id="8265" name="Text Box 1"/>
        <xdr:cNvSpPr txBox="1"/>
      </xdr:nvSpPr>
      <xdr:spPr>
        <a:xfrm>
          <a:off x="8755380" y="0"/>
          <a:ext cx="168275" cy="40132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58420</xdr:rowOff>
    </xdr:to>
    <xdr:sp macro="" textlink="">
      <xdr:nvSpPr>
        <xdr:cNvPr id="8266" name="Text Box 1"/>
        <xdr:cNvSpPr txBox="1"/>
      </xdr:nvSpPr>
      <xdr:spPr>
        <a:xfrm>
          <a:off x="8755380" y="0"/>
          <a:ext cx="168275" cy="40132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6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6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6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7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7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27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27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7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27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8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8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8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8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8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8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8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8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9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9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9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29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2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29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29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0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0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0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0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0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0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0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0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1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1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1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1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1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1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1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2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2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2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2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2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2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2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3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3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3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3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3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3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3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4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4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4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4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4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4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4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4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5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5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5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5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5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5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5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5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5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5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6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6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6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6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6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6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6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6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7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7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7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7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7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7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7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7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8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8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8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8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8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8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8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8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9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9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39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9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39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39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0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0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0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0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0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0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0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0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0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1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1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41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41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1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41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2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2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2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2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2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2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2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2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2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3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3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3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3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43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43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3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44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4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4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4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4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4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4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4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4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4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5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5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5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5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5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5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5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5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5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5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6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6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6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46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6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46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46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6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47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7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4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474"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475"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7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7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478"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479"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8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8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8482"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8483"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8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8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8486"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8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8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489"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490"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9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9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493"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494"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9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49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497"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498"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499"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500"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501"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502"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58420</xdr:rowOff>
    </xdr:to>
    <xdr:sp macro="" textlink="">
      <xdr:nvSpPr>
        <xdr:cNvPr id="8503" name="Text Box 1"/>
        <xdr:cNvSpPr txBox="1"/>
      </xdr:nvSpPr>
      <xdr:spPr>
        <a:xfrm>
          <a:off x="8755380" y="0"/>
          <a:ext cx="169545" cy="40132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58420</xdr:rowOff>
    </xdr:to>
    <xdr:sp macro="" textlink="">
      <xdr:nvSpPr>
        <xdr:cNvPr id="8504" name="Text Box 1"/>
        <xdr:cNvSpPr txBox="1"/>
      </xdr:nvSpPr>
      <xdr:spPr>
        <a:xfrm>
          <a:off x="8755380" y="0"/>
          <a:ext cx="169545" cy="40132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58420</xdr:rowOff>
    </xdr:to>
    <xdr:sp macro="" textlink="">
      <xdr:nvSpPr>
        <xdr:cNvPr id="8505" name="Text Box 1"/>
        <xdr:cNvSpPr txBox="1"/>
      </xdr:nvSpPr>
      <xdr:spPr>
        <a:xfrm>
          <a:off x="8755380" y="0"/>
          <a:ext cx="169545" cy="40132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0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0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1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1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14"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15"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18"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2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2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2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2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2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2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3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3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3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37"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38"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41"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4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4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4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4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4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4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5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5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5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5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5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5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5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5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60"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61"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64"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6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6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6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6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7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7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7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7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7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7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8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8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83"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84"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587"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8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9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9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9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9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5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9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59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0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0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0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0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0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07"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10"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1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1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1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1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1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1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2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2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2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2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2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2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30"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33"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3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3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3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3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4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4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4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4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4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4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4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4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5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52"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53"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5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5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5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5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5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6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6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6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6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6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6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6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6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7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7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75"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7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7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67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8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8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8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8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8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8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8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8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9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9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9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9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6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9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69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0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0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0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0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0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07"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10"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1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713"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714"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1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1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717"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718"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1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2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193040</xdr:rowOff>
    </xdr:to>
    <xdr:sp macro="" textlink="">
      <xdr:nvSpPr>
        <xdr:cNvPr id="8721" name="Text Box 1"/>
        <xdr:cNvSpPr txBox="1"/>
      </xdr:nvSpPr>
      <xdr:spPr>
        <a:xfrm>
          <a:off x="8755380" y="0"/>
          <a:ext cx="89535" cy="193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193040</xdr:rowOff>
    </xdr:to>
    <xdr:sp macro="" textlink="">
      <xdr:nvSpPr>
        <xdr:cNvPr id="8722" name="Text Box 1"/>
        <xdr:cNvSpPr txBox="1"/>
      </xdr:nvSpPr>
      <xdr:spPr>
        <a:xfrm>
          <a:off x="8755380" y="0"/>
          <a:ext cx="89535" cy="193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2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2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193040</xdr:rowOff>
    </xdr:to>
    <xdr:sp macro="" textlink="">
      <xdr:nvSpPr>
        <xdr:cNvPr id="8725" name="Text Box 1"/>
        <xdr:cNvSpPr txBox="1"/>
      </xdr:nvSpPr>
      <xdr:spPr>
        <a:xfrm>
          <a:off x="8755380" y="0"/>
          <a:ext cx="89535" cy="193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2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2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728"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729"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3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3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732"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733"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3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73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8736"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8737"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58420</xdr:rowOff>
    </xdr:to>
    <xdr:sp macro="" textlink="">
      <xdr:nvSpPr>
        <xdr:cNvPr id="8738" name="Text Box 1"/>
        <xdr:cNvSpPr txBox="1"/>
      </xdr:nvSpPr>
      <xdr:spPr>
        <a:xfrm>
          <a:off x="8755380" y="0"/>
          <a:ext cx="171450" cy="40132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8739"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8740"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59690</xdr:rowOff>
    </xdr:to>
    <xdr:sp macro="" textlink="">
      <xdr:nvSpPr>
        <xdr:cNvPr id="8741" name="Text Box 1"/>
        <xdr:cNvSpPr txBox="1"/>
      </xdr:nvSpPr>
      <xdr:spPr>
        <a:xfrm>
          <a:off x="8755380" y="0"/>
          <a:ext cx="171450" cy="4025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58420</xdr:rowOff>
    </xdr:to>
    <xdr:sp macro="" textlink="">
      <xdr:nvSpPr>
        <xdr:cNvPr id="8742" name="Text Box 1"/>
        <xdr:cNvSpPr txBox="1"/>
      </xdr:nvSpPr>
      <xdr:spPr>
        <a:xfrm>
          <a:off x="8755380" y="0"/>
          <a:ext cx="168275" cy="40132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58420</xdr:rowOff>
    </xdr:to>
    <xdr:sp macro="" textlink="">
      <xdr:nvSpPr>
        <xdr:cNvPr id="8743" name="Text Box 1"/>
        <xdr:cNvSpPr txBox="1"/>
      </xdr:nvSpPr>
      <xdr:spPr>
        <a:xfrm>
          <a:off x="8755380" y="0"/>
          <a:ext cx="168275" cy="40132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58420</xdr:rowOff>
    </xdr:to>
    <xdr:sp macro="" textlink="">
      <xdr:nvSpPr>
        <xdr:cNvPr id="8744" name="Text Box 1"/>
        <xdr:cNvSpPr txBox="1"/>
      </xdr:nvSpPr>
      <xdr:spPr>
        <a:xfrm>
          <a:off x="8755380" y="0"/>
          <a:ext cx="168275" cy="40132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4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4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4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5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53"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54"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57"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5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5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6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6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6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6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6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6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7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7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7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77"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80"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8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8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8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8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8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9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9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9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79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7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79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00"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03"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0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0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0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1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1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1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1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1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1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22"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23"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2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2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3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3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3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3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3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4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4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45"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4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4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5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5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5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5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5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5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5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5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6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6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6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6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68"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6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72"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7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7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7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7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8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8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8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8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8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8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91"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92"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895"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8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9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89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0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0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0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0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0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0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1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1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914"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915"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918"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2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2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2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2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2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2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3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3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3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3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3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4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4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945"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946"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193040</xdr:rowOff>
    </xdr:to>
    <xdr:sp macro="" textlink="">
      <xdr:nvSpPr>
        <xdr:cNvPr id="8949" name="Text Box 1"/>
        <xdr:cNvSpPr txBox="1"/>
      </xdr:nvSpPr>
      <xdr:spPr>
        <a:xfrm>
          <a:off x="8755380" y="0"/>
          <a:ext cx="84455" cy="193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5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952"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953"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5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5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956"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957"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5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5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193040</xdr:rowOff>
    </xdr:to>
    <xdr:sp macro="" textlink="">
      <xdr:nvSpPr>
        <xdr:cNvPr id="8960" name="Text Box 1"/>
        <xdr:cNvSpPr txBox="1"/>
      </xdr:nvSpPr>
      <xdr:spPr>
        <a:xfrm>
          <a:off x="8755380" y="0"/>
          <a:ext cx="89535" cy="193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193040</xdr:rowOff>
    </xdr:to>
    <xdr:sp macro="" textlink="">
      <xdr:nvSpPr>
        <xdr:cNvPr id="8961" name="Text Box 1"/>
        <xdr:cNvSpPr txBox="1"/>
      </xdr:nvSpPr>
      <xdr:spPr>
        <a:xfrm>
          <a:off x="8755380" y="0"/>
          <a:ext cx="89535" cy="193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6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6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193040</xdr:rowOff>
    </xdr:to>
    <xdr:sp macro="" textlink="">
      <xdr:nvSpPr>
        <xdr:cNvPr id="8964" name="Text Box 1"/>
        <xdr:cNvSpPr txBox="1"/>
      </xdr:nvSpPr>
      <xdr:spPr>
        <a:xfrm>
          <a:off x="8755380" y="0"/>
          <a:ext cx="89535" cy="193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6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6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967"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968"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6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7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971"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8972"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7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897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975"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976"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977"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978"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979"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59690</xdr:rowOff>
    </xdr:to>
    <xdr:sp macro="" textlink="">
      <xdr:nvSpPr>
        <xdr:cNvPr id="8980" name="Text Box 1"/>
        <xdr:cNvSpPr txBox="1"/>
      </xdr:nvSpPr>
      <xdr:spPr>
        <a:xfrm>
          <a:off x="8755380" y="0"/>
          <a:ext cx="169545" cy="4025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58420</xdr:rowOff>
    </xdr:to>
    <xdr:sp macro="" textlink="">
      <xdr:nvSpPr>
        <xdr:cNvPr id="8981" name="Text Box 1"/>
        <xdr:cNvSpPr txBox="1"/>
      </xdr:nvSpPr>
      <xdr:spPr>
        <a:xfrm>
          <a:off x="8755380" y="0"/>
          <a:ext cx="169545" cy="40132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58420</xdr:rowOff>
    </xdr:to>
    <xdr:sp macro="" textlink="">
      <xdr:nvSpPr>
        <xdr:cNvPr id="8982" name="Text Box 1"/>
        <xdr:cNvSpPr txBox="1"/>
      </xdr:nvSpPr>
      <xdr:spPr>
        <a:xfrm>
          <a:off x="8755380" y="0"/>
          <a:ext cx="169545" cy="40132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58420</xdr:rowOff>
    </xdr:to>
    <xdr:sp macro="" textlink="">
      <xdr:nvSpPr>
        <xdr:cNvPr id="8983" name="Text Box 1"/>
        <xdr:cNvSpPr txBox="1"/>
      </xdr:nvSpPr>
      <xdr:spPr>
        <a:xfrm>
          <a:off x="8755380" y="0"/>
          <a:ext cx="169545" cy="40132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8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8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8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8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99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99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899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89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899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0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0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0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0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0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1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1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1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1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1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2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2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2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2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2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3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3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3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3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3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3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3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4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4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4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4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4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5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5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5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5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5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5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6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6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6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6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6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6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6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7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7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7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7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8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8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8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8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08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9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9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9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9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0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09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0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0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0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0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0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1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1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1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1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1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2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2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2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2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2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3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3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3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3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3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4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4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4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4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4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5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5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5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5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5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5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5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5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5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6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6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6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6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6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6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7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7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7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7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8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918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8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8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918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91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9191"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9192"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19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19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9195"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9196"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19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19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9199"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9200"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20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20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9203"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20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20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9206"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9207"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20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20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9210"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9211"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21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921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1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1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1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1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1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1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2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2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2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2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2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2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2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2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2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2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3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3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3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3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3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3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3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3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3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39"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40"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4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4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4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4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4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4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4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4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4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50"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51"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5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5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5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55"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5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5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5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259"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6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6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6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6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6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6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6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6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6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6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7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7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7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7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7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7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7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7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7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7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8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8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8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8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8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8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8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8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8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8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9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9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9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9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9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29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9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29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9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29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0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0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0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0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0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0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0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0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0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09"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1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1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12"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1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1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1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16"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1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1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19"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20"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2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2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2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2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2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2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2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932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2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3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3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3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3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3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3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3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37"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3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3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4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4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4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4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4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4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4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4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4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4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5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5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5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5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5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5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5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5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5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5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6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6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6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6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6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6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6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6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6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6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7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7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7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7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7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7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7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7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7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7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8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8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8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8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8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8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8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387"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8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8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9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9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9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9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9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9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9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39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9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39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0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0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40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40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0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0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40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40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0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0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41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941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1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1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41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41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1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1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941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1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942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9421"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9422"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23"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24"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9425"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9426"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27"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28"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9429"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9430"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31"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32"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9433"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34"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35"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9436"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9437"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38"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39"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9440"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9441"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42"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9443"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4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4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4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4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4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4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50"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51"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5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5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5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5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5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5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58"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59"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6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6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6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6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6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6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66"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67"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6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6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7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7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7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7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74"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75"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7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7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7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7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8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8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82"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83"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8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8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8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8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8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8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90"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126365</xdr:rowOff>
    </xdr:to>
    <xdr:sp macro="" textlink="">
      <xdr:nvSpPr>
        <xdr:cNvPr id="9491" name="Text Box 1"/>
        <xdr:cNvSpPr txBox="1"/>
      </xdr:nvSpPr>
      <xdr:spPr>
        <a:xfrm>
          <a:off x="8755380" y="0"/>
          <a:ext cx="171450" cy="46926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9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9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9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9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9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49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120015</xdr:rowOff>
    </xdr:to>
    <xdr:sp macro="" textlink="">
      <xdr:nvSpPr>
        <xdr:cNvPr id="9498" name="Text Box 1"/>
        <xdr:cNvSpPr txBox="1"/>
      </xdr:nvSpPr>
      <xdr:spPr>
        <a:xfrm>
          <a:off x="8755380" y="0"/>
          <a:ext cx="171450" cy="4629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120015</xdr:rowOff>
    </xdr:to>
    <xdr:sp macro="" textlink="">
      <xdr:nvSpPr>
        <xdr:cNvPr id="9499" name="Text Box 1"/>
        <xdr:cNvSpPr txBox="1"/>
      </xdr:nvSpPr>
      <xdr:spPr>
        <a:xfrm>
          <a:off x="8755380" y="0"/>
          <a:ext cx="171450" cy="4629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0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0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0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0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0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0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120015</xdr:rowOff>
    </xdr:to>
    <xdr:sp macro="" textlink="">
      <xdr:nvSpPr>
        <xdr:cNvPr id="9506" name="Text Box 1"/>
        <xdr:cNvSpPr txBox="1"/>
      </xdr:nvSpPr>
      <xdr:spPr>
        <a:xfrm>
          <a:off x="8755380" y="0"/>
          <a:ext cx="171450" cy="4629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120015</xdr:rowOff>
    </xdr:to>
    <xdr:sp macro="" textlink="">
      <xdr:nvSpPr>
        <xdr:cNvPr id="9507" name="Text Box 1"/>
        <xdr:cNvSpPr txBox="1"/>
      </xdr:nvSpPr>
      <xdr:spPr>
        <a:xfrm>
          <a:off x="8755380" y="0"/>
          <a:ext cx="171450" cy="46291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08"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09"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10"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11"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12"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13"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120015</xdr:rowOff>
    </xdr:to>
    <xdr:sp macro="" textlink="">
      <xdr:nvSpPr>
        <xdr:cNvPr id="9514" name="Text Box 1"/>
        <xdr:cNvSpPr txBox="1"/>
      </xdr:nvSpPr>
      <xdr:spPr>
        <a:xfrm>
          <a:off x="8755380" y="0"/>
          <a:ext cx="168275" cy="46291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120015</xdr:rowOff>
    </xdr:to>
    <xdr:sp macro="" textlink="">
      <xdr:nvSpPr>
        <xdr:cNvPr id="9515" name="Text Box 1"/>
        <xdr:cNvSpPr txBox="1"/>
      </xdr:nvSpPr>
      <xdr:spPr>
        <a:xfrm>
          <a:off x="8755380" y="0"/>
          <a:ext cx="16827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16"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17"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18"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19"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20"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21"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22"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23"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24"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25"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26"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27"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28"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29"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30"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31"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32"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33"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34"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35"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36"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37"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38"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39"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4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4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4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4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4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4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120015</xdr:rowOff>
    </xdr:to>
    <xdr:sp macro="" textlink="">
      <xdr:nvSpPr>
        <xdr:cNvPr id="9546" name="Text Box 1"/>
        <xdr:cNvSpPr txBox="1"/>
      </xdr:nvSpPr>
      <xdr:spPr>
        <a:xfrm>
          <a:off x="8755380" y="0"/>
          <a:ext cx="171450" cy="4629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120015</xdr:rowOff>
    </xdr:to>
    <xdr:sp macro="" textlink="">
      <xdr:nvSpPr>
        <xdr:cNvPr id="9547" name="Text Box 1"/>
        <xdr:cNvSpPr txBox="1"/>
      </xdr:nvSpPr>
      <xdr:spPr>
        <a:xfrm>
          <a:off x="8755380" y="0"/>
          <a:ext cx="171450" cy="4629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4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4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5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5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5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955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120015</xdr:rowOff>
    </xdr:to>
    <xdr:sp macro="" textlink="">
      <xdr:nvSpPr>
        <xdr:cNvPr id="9554" name="Text Box 1"/>
        <xdr:cNvSpPr txBox="1"/>
      </xdr:nvSpPr>
      <xdr:spPr>
        <a:xfrm>
          <a:off x="8755380" y="0"/>
          <a:ext cx="171450" cy="4629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120015</xdr:rowOff>
    </xdr:to>
    <xdr:sp macro="" textlink="">
      <xdr:nvSpPr>
        <xdr:cNvPr id="9555" name="Text Box 1"/>
        <xdr:cNvSpPr txBox="1"/>
      </xdr:nvSpPr>
      <xdr:spPr>
        <a:xfrm>
          <a:off x="8755380" y="0"/>
          <a:ext cx="171450" cy="46291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56"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57"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58"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59"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60"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9561"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120015</xdr:rowOff>
    </xdr:to>
    <xdr:sp macro="" textlink="">
      <xdr:nvSpPr>
        <xdr:cNvPr id="9562" name="Text Box 1"/>
        <xdr:cNvSpPr txBox="1"/>
      </xdr:nvSpPr>
      <xdr:spPr>
        <a:xfrm>
          <a:off x="8755380" y="0"/>
          <a:ext cx="168275" cy="46291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120015</xdr:rowOff>
    </xdr:to>
    <xdr:sp macro="" textlink="">
      <xdr:nvSpPr>
        <xdr:cNvPr id="9563" name="Text Box 1"/>
        <xdr:cNvSpPr txBox="1"/>
      </xdr:nvSpPr>
      <xdr:spPr>
        <a:xfrm>
          <a:off x="8755380" y="0"/>
          <a:ext cx="16827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64"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65"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66"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67"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68"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69"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70"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71"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72"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73"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74"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75"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76"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77"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78"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79"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80"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81"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82"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83"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84"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9585"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86"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120015</xdr:rowOff>
    </xdr:to>
    <xdr:sp macro="" textlink="">
      <xdr:nvSpPr>
        <xdr:cNvPr id="9587" name="Text Box 1"/>
        <xdr:cNvSpPr txBox="1"/>
      </xdr:nvSpPr>
      <xdr:spPr>
        <a:xfrm>
          <a:off x="8755380" y="0"/>
          <a:ext cx="169545" cy="4629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58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58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59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59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59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59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59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59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59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59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59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59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0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0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0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0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0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0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0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0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0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0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1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1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1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1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1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1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1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1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1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1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2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2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2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2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2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2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2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2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2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2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3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3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3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3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3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3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3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3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3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3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4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4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4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4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4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4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4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4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4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4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5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5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5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5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5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5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5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5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5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5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6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6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6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6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6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6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6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6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6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6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7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7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7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7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7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7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7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7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7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7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8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8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8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8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8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8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8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8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8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8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9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9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69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9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9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9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9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9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69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69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0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0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0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0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0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0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0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0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0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0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1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1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1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1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1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1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1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1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1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1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2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2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2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2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2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2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2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2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2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2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3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3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3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3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3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3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3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3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3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3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4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4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4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4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4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4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4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4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4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4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5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5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5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5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5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5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5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5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5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5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6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6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6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6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6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6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6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6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6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6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7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7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7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7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7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7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7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7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7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7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8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8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8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8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8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8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8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8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8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8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9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9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79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9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9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9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9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9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79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79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0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0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0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0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0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0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0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0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0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0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1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1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1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1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1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1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1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1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1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1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2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2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2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2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2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2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2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2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2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2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3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3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3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3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3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3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3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3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3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3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4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4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4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4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4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4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4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4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4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4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5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5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5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5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5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5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5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5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5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5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6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6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6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6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6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6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6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6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6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6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7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7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7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7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7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7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7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7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7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7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8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8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8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8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8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8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8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8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8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8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9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9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89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9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9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9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9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9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89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89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0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0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0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0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0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0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0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0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0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0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1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1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1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1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1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1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1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1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1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1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2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2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2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2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2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2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2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2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2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2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3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3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3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3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3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3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3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3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3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3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4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4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4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4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4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4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4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4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4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4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5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5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5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5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5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5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5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5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5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5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6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6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6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6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6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6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6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6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6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6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7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7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7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7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7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7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7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7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7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7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8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8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8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8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8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8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8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8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8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8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9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999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9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9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9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9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9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999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9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999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0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0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0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0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0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0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0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0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0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0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1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1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1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1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1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1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1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1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001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001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2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2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002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2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2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2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2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2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2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2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3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3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3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003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003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3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3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003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3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3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4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4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4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4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4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004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4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004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4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4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5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5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05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05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06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6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6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6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6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7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7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7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7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07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08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08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8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8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9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9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9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9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0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9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09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0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0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0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0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1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1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1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1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1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2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2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2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2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2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3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3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3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3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4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4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4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4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4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4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5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5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5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5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6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6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6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6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6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7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7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7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7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7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8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8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8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8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9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19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9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9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19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1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0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0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0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0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0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1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1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1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21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21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22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2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2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2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2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3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3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3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3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4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4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4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4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24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24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25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25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25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5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5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259"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26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6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6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0263"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0264"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6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6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0267"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6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6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27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271"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7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7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274"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27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7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27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7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7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8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8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28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28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29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9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9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9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29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2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0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0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0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0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0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1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1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1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1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2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2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2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2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2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2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3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3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3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3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4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4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4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4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4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5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5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5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5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5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6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6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6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6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7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7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7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7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7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7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38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8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8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8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9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9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9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9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39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3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0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0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0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0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0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1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1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1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1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2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2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2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2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2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3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3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3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3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3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4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4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4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4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4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5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5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5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5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5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6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6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6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6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7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7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7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47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7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7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48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4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48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48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48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48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489"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49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49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49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0493"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0494"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49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49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0497"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49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49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50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501"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50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50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504"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50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50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50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0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0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1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1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1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1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2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2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2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2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2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3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3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3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3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3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4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4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4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4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5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5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5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5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5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5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6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6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6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6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7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7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7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7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7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8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8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8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8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58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9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9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9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59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5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0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0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0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0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0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0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1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1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1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1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2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2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2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2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2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3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3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3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3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3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4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4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4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4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5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5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5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5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5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6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6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6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6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6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7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7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7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7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7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68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8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8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8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8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9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9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9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69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6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0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0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0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0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70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70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071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71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71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1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1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719"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72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2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2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0723"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0724"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2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2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0727"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2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2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73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731"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3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3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734"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73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3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73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3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3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4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4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74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74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75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75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75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75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75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6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6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6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6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76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77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77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77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77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78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78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8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8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8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78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79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79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79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7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79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0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0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0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0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0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1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1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1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1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1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2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2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2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2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3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3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3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3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3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3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4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4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4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4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5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5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5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5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5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6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6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6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6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6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7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7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7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7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8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8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8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8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88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9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9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9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89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8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89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90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90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90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90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90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91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1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1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1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1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2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2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2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2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93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93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93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093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93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93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094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94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94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4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4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949"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095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5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5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0953"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0954"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5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5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0957"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5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5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0960"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0961"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6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6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0964"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0965"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6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096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096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096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097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097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097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097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098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8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8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8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8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098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09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099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099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099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099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09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099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00"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0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0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0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0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1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1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1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1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1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1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2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23"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2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2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3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3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3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3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3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4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42"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4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4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46"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4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4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4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5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5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5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5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5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5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6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6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6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6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6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6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7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7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7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7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8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0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8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8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8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088"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9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9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09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0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9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09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0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0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06"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07"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1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1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114"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115"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11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2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2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2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2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29"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3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33"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3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137"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13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4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141"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4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4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4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4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4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4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5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5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5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15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1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60"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61"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6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6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64"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183515</xdr:rowOff>
    </xdr:to>
    <xdr:sp macro="" textlink="">
      <xdr:nvSpPr>
        <xdr:cNvPr id="11165" name="Text Box 1"/>
        <xdr:cNvSpPr txBox="1"/>
      </xdr:nvSpPr>
      <xdr:spPr>
        <a:xfrm>
          <a:off x="8755380" y="0"/>
          <a:ext cx="84455" cy="1835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6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6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168"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169"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191770</xdr:rowOff>
    </xdr:to>
    <xdr:sp macro="" textlink="">
      <xdr:nvSpPr>
        <xdr:cNvPr id="11172" name="Text Box 1"/>
        <xdr:cNvSpPr txBox="1"/>
      </xdr:nvSpPr>
      <xdr:spPr>
        <a:xfrm>
          <a:off x="8755380" y="0"/>
          <a:ext cx="84455" cy="19177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11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11175"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11176"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117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117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11179"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183515</xdr:rowOff>
    </xdr:to>
    <xdr:sp macro="" textlink="">
      <xdr:nvSpPr>
        <xdr:cNvPr id="11180" name="Text Box 1"/>
        <xdr:cNvSpPr txBox="1"/>
      </xdr:nvSpPr>
      <xdr:spPr>
        <a:xfrm>
          <a:off x="8755380" y="0"/>
          <a:ext cx="89535" cy="1835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118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118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11183"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11184"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118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118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191770</xdr:rowOff>
    </xdr:to>
    <xdr:sp macro="" textlink="">
      <xdr:nvSpPr>
        <xdr:cNvPr id="11187" name="Text Box 1"/>
        <xdr:cNvSpPr txBox="1"/>
      </xdr:nvSpPr>
      <xdr:spPr>
        <a:xfrm>
          <a:off x="8755380" y="0"/>
          <a:ext cx="89535" cy="19177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1188"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1189"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190"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191"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19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19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194"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195"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19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19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19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19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0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0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0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0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1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1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1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1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1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2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2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2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2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2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3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3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3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3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4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4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4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4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4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4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5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5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5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5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6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6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6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6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6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7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7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7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7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7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8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8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8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28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9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9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9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29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2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9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29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0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0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0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0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1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1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1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1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1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2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2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2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2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2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3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3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3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3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4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4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4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4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4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5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5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5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5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5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6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6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6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6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6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7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7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7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7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7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8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8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8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38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9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9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9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39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3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9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39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0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140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140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0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0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1409"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141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1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1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1413"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1414"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1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1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1417"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1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1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420"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421"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2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2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424"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425"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2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42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2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2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3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3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3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3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4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4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4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4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4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5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5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5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5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5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6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6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6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6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7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7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7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7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7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7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8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8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48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8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9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9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49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9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49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4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0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0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0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0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0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1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1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1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1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2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2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2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2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2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2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3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3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3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3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4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4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4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4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4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5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5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5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5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5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6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6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6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6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7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7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7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7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7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8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8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8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58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8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9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9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59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9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59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5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60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0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0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0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0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1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1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1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1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62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62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62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162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62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62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163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163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163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3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3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1639"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164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4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4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1643"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1644"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4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4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1647"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4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4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650"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651"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5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5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654"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655"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5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65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5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5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6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6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66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66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67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7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7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7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7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8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8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8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8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68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69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69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9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69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6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0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0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0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0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0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0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1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1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1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1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2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2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2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2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2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3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3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3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3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3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4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4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4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4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5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5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5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5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5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5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6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6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6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6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7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7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7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7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7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8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8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78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8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8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9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9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9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79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7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0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0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80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80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80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1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1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1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1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1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2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2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2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82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82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83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3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3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3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3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4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4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4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4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5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5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5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185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85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85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186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18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865"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866"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6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6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869"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870"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7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7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1873"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1874"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7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7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1877"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7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7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880"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881"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8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8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884"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1885"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8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188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8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192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192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192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192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196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196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196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196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19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00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00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00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00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0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04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04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04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04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4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4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5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6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7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8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09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0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1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2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3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4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5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6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7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8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19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0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1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2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3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4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5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6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7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8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8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8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8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8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8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8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228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2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3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39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39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398"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39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40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40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402"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40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40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40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40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40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4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1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1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18"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1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2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2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22"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2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2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2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2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52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5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3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3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38"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3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4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4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42"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4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4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4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4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64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6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7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5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5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58"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5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6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6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62"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6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6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6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6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76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6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6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7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8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79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0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1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2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0"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1"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2"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3"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4"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5"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6"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7"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8"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60325</xdr:rowOff>
    </xdr:to>
    <xdr:sp macro="" textlink="">
      <xdr:nvSpPr>
        <xdr:cNvPr id="12839" name="Text Box 1"/>
        <xdr:cNvSpPr txBox="1"/>
      </xdr:nvSpPr>
      <xdr:spPr>
        <a:xfrm>
          <a:off x="8755380" y="0"/>
          <a:ext cx="8445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2840"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2841"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2842"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2843"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2844"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2845"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2846"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60325</xdr:rowOff>
    </xdr:to>
    <xdr:sp macro="" textlink="">
      <xdr:nvSpPr>
        <xdr:cNvPr id="12847" name="Text Box 1"/>
        <xdr:cNvSpPr txBox="1"/>
      </xdr:nvSpPr>
      <xdr:spPr>
        <a:xfrm>
          <a:off x="8755380" y="0"/>
          <a:ext cx="89535" cy="603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8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92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92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922"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92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92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92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92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292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29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0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0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02"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0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0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0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0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0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30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8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8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82"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8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8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8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8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308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08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08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09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09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09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09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09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09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09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097"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09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09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0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0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0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0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0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0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0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0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0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0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1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1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1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1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1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1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1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1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1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1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2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21"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22"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2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2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25"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2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2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2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29"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3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3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32"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3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3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3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3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3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3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3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4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4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4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4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4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4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4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4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4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4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5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5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5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5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5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5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5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5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5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5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6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6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6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6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6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6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6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6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6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6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7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7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7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7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7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7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7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7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7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17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8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8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82"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8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8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8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86"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8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8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8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90"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91"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19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9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9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9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9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9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19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19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0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201"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3202"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0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0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0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0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0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0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0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1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1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1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1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1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1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1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1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1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1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2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2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2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2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2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2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2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2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2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2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3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3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3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3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3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3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3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3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3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3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4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4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4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4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4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4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4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4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4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4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5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5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5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5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5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5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5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57"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5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5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6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6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6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6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6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6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6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6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6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6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7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7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7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7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7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7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7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7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7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7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8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8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8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8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8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328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8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8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8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8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9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9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329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9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329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3295"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3296"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297"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298"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3299"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3300"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01"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02"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13303"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13304"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05"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06"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13307"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08"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09"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3310"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3311"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12"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13"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3314"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3315"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16"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3317"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1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1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2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2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2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2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24"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25"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2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2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2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2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3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3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32"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33"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3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3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3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3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3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3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40"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41"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4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4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4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4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4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4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48"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49"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5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5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5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5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5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5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56"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57"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5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5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6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6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6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6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64"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80010</xdr:rowOff>
    </xdr:to>
    <xdr:sp macro="" textlink="">
      <xdr:nvSpPr>
        <xdr:cNvPr id="13365" name="Text Box 1"/>
        <xdr:cNvSpPr txBox="1"/>
      </xdr:nvSpPr>
      <xdr:spPr>
        <a:xfrm>
          <a:off x="8755380" y="0"/>
          <a:ext cx="171450" cy="42291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6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6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6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6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70"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71"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71755</xdr:rowOff>
    </xdr:to>
    <xdr:sp macro="" textlink="">
      <xdr:nvSpPr>
        <xdr:cNvPr id="13372" name="Text Box 1"/>
        <xdr:cNvSpPr txBox="1"/>
      </xdr:nvSpPr>
      <xdr:spPr>
        <a:xfrm>
          <a:off x="8755380" y="0"/>
          <a:ext cx="171450" cy="4146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71755</xdr:rowOff>
    </xdr:to>
    <xdr:sp macro="" textlink="">
      <xdr:nvSpPr>
        <xdr:cNvPr id="13373" name="Text Box 1"/>
        <xdr:cNvSpPr txBox="1"/>
      </xdr:nvSpPr>
      <xdr:spPr>
        <a:xfrm>
          <a:off x="8755380" y="0"/>
          <a:ext cx="171450" cy="4146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7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7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7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7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7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37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71755</xdr:rowOff>
    </xdr:to>
    <xdr:sp macro="" textlink="">
      <xdr:nvSpPr>
        <xdr:cNvPr id="13380" name="Text Box 1"/>
        <xdr:cNvSpPr txBox="1"/>
      </xdr:nvSpPr>
      <xdr:spPr>
        <a:xfrm>
          <a:off x="8755380" y="0"/>
          <a:ext cx="171450" cy="4146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71755</xdr:rowOff>
    </xdr:to>
    <xdr:sp macro="" textlink="">
      <xdr:nvSpPr>
        <xdr:cNvPr id="13381" name="Text Box 1"/>
        <xdr:cNvSpPr txBox="1"/>
      </xdr:nvSpPr>
      <xdr:spPr>
        <a:xfrm>
          <a:off x="8755380" y="0"/>
          <a:ext cx="171450" cy="41465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382"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383"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384"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385"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386"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387"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71755</xdr:rowOff>
    </xdr:to>
    <xdr:sp macro="" textlink="">
      <xdr:nvSpPr>
        <xdr:cNvPr id="13388" name="Text Box 1"/>
        <xdr:cNvSpPr txBox="1"/>
      </xdr:nvSpPr>
      <xdr:spPr>
        <a:xfrm>
          <a:off x="8755380" y="0"/>
          <a:ext cx="168275" cy="41465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71755</xdr:rowOff>
    </xdr:to>
    <xdr:sp macro="" textlink="">
      <xdr:nvSpPr>
        <xdr:cNvPr id="13389" name="Text Box 1"/>
        <xdr:cNvSpPr txBox="1"/>
      </xdr:nvSpPr>
      <xdr:spPr>
        <a:xfrm>
          <a:off x="8755380" y="0"/>
          <a:ext cx="16827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390"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391"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392"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393"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394"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395"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396"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397"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398"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399"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00"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01"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02"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03"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04"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05"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06"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07"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08"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09"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10"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11"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12"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13"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1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1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1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1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18"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19"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71755</xdr:rowOff>
    </xdr:to>
    <xdr:sp macro="" textlink="">
      <xdr:nvSpPr>
        <xdr:cNvPr id="13420" name="Text Box 1"/>
        <xdr:cNvSpPr txBox="1"/>
      </xdr:nvSpPr>
      <xdr:spPr>
        <a:xfrm>
          <a:off x="8755380" y="0"/>
          <a:ext cx="171450" cy="4146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71755</xdr:rowOff>
    </xdr:to>
    <xdr:sp macro="" textlink="">
      <xdr:nvSpPr>
        <xdr:cNvPr id="13421" name="Text Box 1"/>
        <xdr:cNvSpPr txBox="1"/>
      </xdr:nvSpPr>
      <xdr:spPr>
        <a:xfrm>
          <a:off x="8755380" y="0"/>
          <a:ext cx="171450" cy="4146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22"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23"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24"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25"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26"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173990</xdr:rowOff>
    </xdr:to>
    <xdr:sp macro="" textlink="">
      <xdr:nvSpPr>
        <xdr:cNvPr id="13427" name="Text Box 1"/>
        <xdr:cNvSpPr txBox="1"/>
      </xdr:nvSpPr>
      <xdr:spPr>
        <a:xfrm>
          <a:off x="8755380" y="0"/>
          <a:ext cx="171450" cy="51689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71755</xdr:rowOff>
    </xdr:to>
    <xdr:sp macro="" textlink="">
      <xdr:nvSpPr>
        <xdr:cNvPr id="13428" name="Text Box 1"/>
        <xdr:cNvSpPr txBox="1"/>
      </xdr:nvSpPr>
      <xdr:spPr>
        <a:xfrm>
          <a:off x="8755380" y="0"/>
          <a:ext cx="171450" cy="4146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71755</xdr:rowOff>
    </xdr:to>
    <xdr:sp macro="" textlink="">
      <xdr:nvSpPr>
        <xdr:cNvPr id="13429" name="Text Box 1"/>
        <xdr:cNvSpPr txBox="1"/>
      </xdr:nvSpPr>
      <xdr:spPr>
        <a:xfrm>
          <a:off x="8755380" y="0"/>
          <a:ext cx="171450" cy="41465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430"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431"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432"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433"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434"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173990</xdr:rowOff>
    </xdr:to>
    <xdr:sp macro="" textlink="">
      <xdr:nvSpPr>
        <xdr:cNvPr id="13435" name="Text Box 1"/>
        <xdr:cNvSpPr txBox="1"/>
      </xdr:nvSpPr>
      <xdr:spPr>
        <a:xfrm>
          <a:off x="8755380" y="0"/>
          <a:ext cx="168275" cy="51689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71755</xdr:rowOff>
    </xdr:to>
    <xdr:sp macro="" textlink="">
      <xdr:nvSpPr>
        <xdr:cNvPr id="13436" name="Text Box 1"/>
        <xdr:cNvSpPr txBox="1"/>
      </xdr:nvSpPr>
      <xdr:spPr>
        <a:xfrm>
          <a:off x="8755380" y="0"/>
          <a:ext cx="168275" cy="41465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71755</xdr:rowOff>
    </xdr:to>
    <xdr:sp macro="" textlink="">
      <xdr:nvSpPr>
        <xdr:cNvPr id="13437" name="Text Box 1"/>
        <xdr:cNvSpPr txBox="1"/>
      </xdr:nvSpPr>
      <xdr:spPr>
        <a:xfrm>
          <a:off x="8755380" y="0"/>
          <a:ext cx="16827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38"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39"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40"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41"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42"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43"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44"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45"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46"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47"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48"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49"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50"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51"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52"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53"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54"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55"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56"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57"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58"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173990</xdr:rowOff>
    </xdr:to>
    <xdr:sp macro="" textlink="">
      <xdr:nvSpPr>
        <xdr:cNvPr id="13459" name="Text Box 1"/>
        <xdr:cNvSpPr txBox="1"/>
      </xdr:nvSpPr>
      <xdr:spPr>
        <a:xfrm>
          <a:off x="8755380" y="0"/>
          <a:ext cx="169545" cy="51689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60"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71755</xdr:rowOff>
    </xdr:to>
    <xdr:sp macro="" textlink="">
      <xdr:nvSpPr>
        <xdr:cNvPr id="13461" name="Text Box 1"/>
        <xdr:cNvSpPr txBox="1"/>
      </xdr:nvSpPr>
      <xdr:spPr>
        <a:xfrm>
          <a:off x="8755380" y="0"/>
          <a:ext cx="169545" cy="41465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462"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463"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464"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465"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466"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467"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468"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469"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470"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7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7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7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7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7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7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7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7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47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48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8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8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48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8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8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8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8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8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8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9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9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9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9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9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9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9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49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9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49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0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0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0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0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0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0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0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0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0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0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1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1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1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1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1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1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1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1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1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1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2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2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2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2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2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2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2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2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2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2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3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3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3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3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3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3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3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3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3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3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4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4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4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4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4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4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4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4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4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4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5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5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5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5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5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5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5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5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5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5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6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6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6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6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6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6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6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6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6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6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7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7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7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7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7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7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7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7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7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7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8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8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8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8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8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8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8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8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8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8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9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59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9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9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9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9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9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9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59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59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0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0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0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0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0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0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0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0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0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0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1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1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1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1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1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1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1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1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1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1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2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2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2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2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2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2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2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2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2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2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3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3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3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3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3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3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3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3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3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3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4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4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4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4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4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4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4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4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4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4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5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5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5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5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5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5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5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5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5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5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6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6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6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6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6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6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6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6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6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6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7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7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7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7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7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7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7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7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7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7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8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8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8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8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8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8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8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8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8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8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69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9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9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9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9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9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9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9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69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69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0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701"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702"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703"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704"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705"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706"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707"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708"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709"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1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1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1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1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1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1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1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1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1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1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2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2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2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2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2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2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2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2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2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2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3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3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3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3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3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3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3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3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3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3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4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4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42"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4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4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4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4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4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4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4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5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5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5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5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5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5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5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5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5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5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6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6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6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6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6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6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6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6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6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6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7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7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7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7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7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7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7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7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7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7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8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8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8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8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8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8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8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8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88"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8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9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79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9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9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9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9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9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79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9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79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0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0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0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0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0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0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0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0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0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0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1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1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1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1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1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1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1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1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1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1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2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2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2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2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2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2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2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2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2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2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3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3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3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3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3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3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3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3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3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3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4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4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4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4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4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4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4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4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4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4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5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5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5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5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5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5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5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57"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5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5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6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6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6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6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6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6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6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6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6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6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7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7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7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7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7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7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7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7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7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7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8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8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8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883"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8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8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8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8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8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8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90"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9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9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9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94"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95"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9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89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9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899"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0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0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0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0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0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0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0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0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0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0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910"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911"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12"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1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914"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1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16"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1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18"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1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2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21"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2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23"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2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925"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926"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27"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2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21590</xdr:rowOff>
    </xdr:to>
    <xdr:sp macro="" textlink="">
      <xdr:nvSpPr>
        <xdr:cNvPr id="13929" name="Text Box 1"/>
        <xdr:cNvSpPr txBox="1"/>
      </xdr:nvSpPr>
      <xdr:spPr>
        <a:xfrm>
          <a:off x="8755380" y="0"/>
          <a:ext cx="85725" cy="36449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30"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31"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32"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33"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34"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35"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36"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11430</xdr:rowOff>
    </xdr:to>
    <xdr:sp macro="" textlink="">
      <xdr:nvSpPr>
        <xdr:cNvPr id="13937" name="Text Box 1"/>
        <xdr:cNvSpPr txBox="1"/>
      </xdr:nvSpPr>
      <xdr:spPr>
        <a:xfrm>
          <a:off x="8755380" y="0"/>
          <a:ext cx="85725" cy="35433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38"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0</xdr:row>
      <xdr:rowOff>231775</xdr:rowOff>
    </xdr:to>
    <xdr:sp macro="" textlink="">
      <xdr:nvSpPr>
        <xdr:cNvPr id="13939" name="Text Box 1"/>
        <xdr:cNvSpPr txBox="1"/>
      </xdr:nvSpPr>
      <xdr:spPr>
        <a:xfrm>
          <a:off x="8755380" y="0"/>
          <a:ext cx="85725" cy="23177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3940"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3941"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3942"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943"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944"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3945"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230505</xdr:rowOff>
    </xdr:to>
    <xdr:sp macro="" textlink="">
      <xdr:nvSpPr>
        <xdr:cNvPr id="13946" name="Text Box 1"/>
        <xdr:cNvSpPr txBox="1"/>
      </xdr:nvSpPr>
      <xdr:spPr>
        <a:xfrm>
          <a:off x="8755380" y="0"/>
          <a:ext cx="168275" cy="5734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230505</xdr:rowOff>
    </xdr:to>
    <xdr:sp macro="" textlink="">
      <xdr:nvSpPr>
        <xdr:cNvPr id="13947" name="Text Box 1"/>
        <xdr:cNvSpPr txBox="1"/>
      </xdr:nvSpPr>
      <xdr:spPr>
        <a:xfrm>
          <a:off x="8755380" y="0"/>
          <a:ext cx="168275" cy="5734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230505</xdr:rowOff>
    </xdr:to>
    <xdr:sp macro="" textlink="">
      <xdr:nvSpPr>
        <xdr:cNvPr id="13948" name="Text Box 1"/>
        <xdr:cNvSpPr txBox="1"/>
      </xdr:nvSpPr>
      <xdr:spPr>
        <a:xfrm>
          <a:off x="8755380" y="0"/>
          <a:ext cx="168275" cy="57340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4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5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5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5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395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395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396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6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6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6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6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7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7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7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7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398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398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398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8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8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9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9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9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9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39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399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0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0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0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0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1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1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1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1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1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1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2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2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2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2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3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3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3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3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3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4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4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4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4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4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5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5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5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5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6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6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6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6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6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6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7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7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7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7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8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8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8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8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8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9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09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9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9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0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09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0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0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0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0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1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1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1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1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11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11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12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2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2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2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3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3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3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3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3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4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4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4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4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14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15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15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15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157"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5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5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16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161"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6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6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4164"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4165"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6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6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4168"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6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7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171"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172"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7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7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17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17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7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17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179"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180"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181"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182"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183"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184"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227965</xdr:rowOff>
    </xdr:to>
    <xdr:sp macro="" textlink="">
      <xdr:nvSpPr>
        <xdr:cNvPr id="14185" name="Text Box 1"/>
        <xdr:cNvSpPr txBox="1"/>
      </xdr:nvSpPr>
      <xdr:spPr>
        <a:xfrm>
          <a:off x="8755380" y="0"/>
          <a:ext cx="169545" cy="57086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227965</xdr:rowOff>
    </xdr:to>
    <xdr:sp macro="" textlink="">
      <xdr:nvSpPr>
        <xdr:cNvPr id="14186" name="Text Box 1"/>
        <xdr:cNvSpPr txBox="1"/>
      </xdr:nvSpPr>
      <xdr:spPr>
        <a:xfrm>
          <a:off x="8755380" y="0"/>
          <a:ext cx="169545" cy="57086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227965</xdr:rowOff>
    </xdr:to>
    <xdr:sp macro="" textlink="">
      <xdr:nvSpPr>
        <xdr:cNvPr id="14187" name="Text Box 1"/>
        <xdr:cNvSpPr txBox="1"/>
      </xdr:nvSpPr>
      <xdr:spPr>
        <a:xfrm>
          <a:off x="8755380" y="0"/>
          <a:ext cx="169545" cy="57086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8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8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9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19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19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19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1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0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0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0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0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0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1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1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1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1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1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2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2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2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2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3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3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3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3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3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3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4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4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4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4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5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5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5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5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5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6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6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6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6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6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7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7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7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7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8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8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8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8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8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8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29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9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9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2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29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0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0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0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0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0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1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1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1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1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1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2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2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2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2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3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3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3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3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3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4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4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4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4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4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5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5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5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5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5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6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6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6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6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6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7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7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7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7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8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8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8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38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8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8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39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3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39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39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39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39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399"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40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0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0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4403"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4404"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0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0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4407"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0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0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41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411"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1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1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414"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41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1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41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4418"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4419"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4420"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4421"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4422"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4423"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227965</xdr:rowOff>
    </xdr:to>
    <xdr:sp macro="" textlink="">
      <xdr:nvSpPr>
        <xdr:cNvPr id="14424" name="Text Box 1"/>
        <xdr:cNvSpPr txBox="1"/>
      </xdr:nvSpPr>
      <xdr:spPr>
        <a:xfrm>
          <a:off x="8755380" y="0"/>
          <a:ext cx="168275" cy="57086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227965</xdr:rowOff>
    </xdr:to>
    <xdr:sp macro="" textlink="">
      <xdr:nvSpPr>
        <xdr:cNvPr id="14425" name="Text Box 1"/>
        <xdr:cNvSpPr txBox="1"/>
      </xdr:nvSpPr>
      <xdr:spPr>
        <a:xfrm>
          <a:off x="8755380" y="0"/>
          <a:ext cx="168275" cy="57086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227965</xdr:rowOff>
    </xdr:to>
    <xdr:sp macro="" textlink="">
      <xdr:nvSpPr>
        <xdr:cNvPr id="14426" name="Text Box 1"/>
        <xdr:cNvSpPr txBox="1"/>
      </xdr:nvSpPr>
      <xdr:spPr>
        <a:xfrm>
          <a:off x="8755380" y="0"/>
          <a:ext cx="168275" cy="57086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2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2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3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3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43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43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43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4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4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4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4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5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5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5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5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45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45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46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6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6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6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7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7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7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7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7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48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48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48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8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8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9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9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9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49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4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0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0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0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0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0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1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1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1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1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1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2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2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2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2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2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3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3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3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3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3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4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4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4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4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5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5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5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5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5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6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6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6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6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6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7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7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7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7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8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8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8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8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8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8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9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59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9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59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5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60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0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0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0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0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1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1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1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1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1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2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2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2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62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62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63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634"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63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3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3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638"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639"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4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4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4642"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4643"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4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4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4646"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4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4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649"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65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5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5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653"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654"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5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65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657"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658"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659"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660"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661"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4662"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227965</xdr:rowOff>
    </xdr:to>
    <xdr:sp macro="" textlink="">
      <xdr:nvSpPr>
        <xdr:cNvPr id="14663" name="Text Box 1"/>
        <xdr:cNvSpPr txBox="1"/>
      </xdr:nvSpPr>
      <xdr:spPr>
        <a:xfrm>
          <a:off x="8755380" y="0"/>
          <a:ext cx="169545" cy="57086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227965</xdr:rowOff>
    </xdr:to>
    <xdr:sp macro="" textlink="">
      <xdr:nvSpPr>
        <xdr:cNvPr id="14664" name="Text Box 1"/>
        <xdr:cNvSpPr txBox="1"/>
      </xdr:nvSpPr>
      <xdr:spPr>
        <a:xfrm>
          <a:off x="8755380" y="0"/>
          <a:ext cx="169545" cy="57086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227965</xdr:rowOff>
    </xdr:to>
    <xdr:sp macro="" textlink="">
      <xdr:nvSpPr>
        <xdr:cNvPr id="14665" name="Text Box 1"/>
        <xdr:cNvSpPr txBox="1"/>
      </xdr:nvSpPr>
      <xdr:spPr>
        <a:xfrm>
          <a:off x="8755380" y="0"/>
          <a:ext cx="169545" cy="57086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6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6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7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7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67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67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67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68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68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68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68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8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9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9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69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69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69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6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0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0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0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0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0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1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1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1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1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2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2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2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2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2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3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3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3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3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3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4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4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4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4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5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5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5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5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5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5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6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6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6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6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7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7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7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7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7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8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8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8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78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8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9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79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9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79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7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0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0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0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0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0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0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81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81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81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1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2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2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2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2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2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3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3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83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83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83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4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4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4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4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5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5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5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85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5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5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6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486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86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86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487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8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873"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874"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7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7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877"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4878"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7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8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4881"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4882"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8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8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4885"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8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8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4888"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4889"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9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9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4892"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4893"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9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489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4896"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4897"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4898"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4899"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4900"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4901"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230505</xdr:rowOff>
    </xdr:to>
    <xdr:sp macro="" textlink="">
      <xdr:nvSpPr>
        <xdr:cNvPr id="14902" name="Text Box 1"/>
        <xdr:cNvSpPr txBox="1"/>
      </xdr:nvSpPr>
      <xdr:spPr>
        <a:xfrm>
          <a:off x="8755380" y="0"/>
          <a:ext cx="168275" cy="5734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230505</xdr:rowOff>
    </xdr:to>
    <xdr:sp macro="" textlink="">
      <xdr:nvSpPr>
        <xdr:cNvPr id="14903" name="Text Box 1"/>
        <xdr:cNvSpPr txBox="1"/>
      </xdr:nvSpPr>
      <xdr:spPr>
        <a:xfrm>
          <a:off x="8755380" y="0"/>
          <a:ext cx="168275" cy="5734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230505</xdr:rowOff>
    </xdr:to>
    <xdr:sp macro="" textlink="">
      <xdr:nvSpPr>
        <xdr:cNvPr id="14904" name="Text Box 1"/>
        <xdr:cNvSpPr txBox="1"/>
      </xdr:nvSpPr>
      <xdr:spPr>
        <a:xfrm>
          <a:off x="8755380" y="0"/>
          <a:ext cx="168275" cy="57340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0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0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0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1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1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1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1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2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2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2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2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2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2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3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3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3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3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4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4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4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4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4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5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5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5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5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5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6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6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6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6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7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7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7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7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7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7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8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8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498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8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9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9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9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9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499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49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0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0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0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0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0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1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1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1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1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2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2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2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2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2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2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3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3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3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3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4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4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4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4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4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5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5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5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5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5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6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6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6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6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7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7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7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7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07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8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8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8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8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8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8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8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9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9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9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9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9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09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0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0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0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10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10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10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112"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113"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1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1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116"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117"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1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1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5120"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5121"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2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2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5124"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2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2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127"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128"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2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3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131"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132"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3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13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135"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136"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137"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138"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139"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140"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230505</xdr:rowOff>
    </xdr:to>
    <xdr:sp macro="" textlink="">
      <xdr:nvSpPr>
        <xdr:cNvPr id="15141" name="Text Box 1"/>
        <xdr:cNvSpPr txBox="1"/>
      </xdr:nvSpPr>
      <xdr:spPr>
        <a:xfrm>
          <a:off x="8755380" y="0"/>
          <a:ext cx="169545" cy="5734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230505</xdr:rowOff>
    </xdr:to>
    <xdr:sp macro="" textlink="">
      <xdr:nvSpPr>
        <xdr:cNvPr id="15142" name="Text Box 1"/>
        <xdr:cNvSpPr txBox="1"/>
      </xdr:nvSpPr>
      <xdr:spPr>
        <a:xfrm>
          <a:off x="8755380" y="0"/>
          <a:ext cx="169545" cy="5734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230505</xdr:rowOff>
    </xdr:to>
    <xdr:sp macro="" textlink="">
      <xdr:nvSpPr>
        <xdr:cNvPr id="15143" name="Text Box 1"/>
        <xdr:cNvSpPr txBox="1"/>
      </xdr:nvSpPr>
      <xdr:spPr>
        <a:xfrm>
          <a:off x="8755380" y="0"/>
          <a:ext cx="169545" cy="57340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4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4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4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4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15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15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15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5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6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6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6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6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6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7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7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17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17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17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8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8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8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18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9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9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9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19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1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19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19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0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0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0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0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1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1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1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1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1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2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2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2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2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2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3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3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3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3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4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4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4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4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4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5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5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5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5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5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6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6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6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6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6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7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7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7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7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7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8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8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8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8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28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9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9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29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9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9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29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29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0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0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0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0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0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0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1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31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31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31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2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2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2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2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2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2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3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3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3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3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4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4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34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34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34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5351"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5352"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5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5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535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5356"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5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5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5359"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5360"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6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6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5363"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6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6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366"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367"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6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6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370"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371"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7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37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5374"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5375"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230505</xdr:rowOff>
    </xdr:to>
    <xdr:sp macro="" textlink="">
      <xdr:nvSpPr>
        <xdr:cNvPr id="15376" name="Text Box 1"/>
        <xdr:cNvSpPr txBox="1"/>
      </xdr:nvSpPr>
      <xdr:spPr>
        <a:xfrm>
          <a:off x="8755380" y="0"/>
          <a:ext cx="171450" cy="57340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5377"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5378"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1</xdr:row>
      <xdr:rowOff>231140</xdr:rowOff>
    </xdr:to>
    <xdr:sp macro="" textlink="">
      <xdr:nvSpPr>
        <xdr:cNvPr id="15379" name="Text Box 1"/>
        <xdr:cNvSpPr txBox="1"/>
      </xdr:nvSpPr>
      <xdr:spPr>
        <a:xfrm>
          <a:off x="8755380" y="0"/>
          <a:ext cx="171450" cy="5740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230505</xdr:rowOff>
    </xdr:to>
    <xdr:sp macro="" textlink="">
      <xdr:nvSpPr>
        <xdr:cNvPr id="15380" name="Text Box 1"/>
        <xdr:cNvSpPr txBox="1"/>
      </xdr:nvSpPr>
      <xdr:spPr>
        <a:xfrm>
          <a:off x="8755380" y="0"/>
          <a:ext cx="168275" cy="5734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230505</xdr:rowOff>
    </xdr:to>
    <xdr:sp macro="" textlink="">
      <xdr:nvSpPr>
        <xdr:cNvPr id="15381" name="Text Box 1"/>
        <xdr:cNvSpPr txBox="1"/>
      </xdr:nvSpPr>
      <xdr:spPr>
        <a:xfrm>
          <a:off x="8755380" y="0"/>
          <a:ext cx="168275" cy="57340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1</xdr:row>
      <xdr:rowOff>230505</xdr:rowOff>
    </xdr:to>
    <xdr:sp macro="" textlink="">
      <xdr:nvSpPr>
        <xdr:cNvPr id="15382" name="Text Box 1"/>
        <xdr:cNvSpPr txBox="1"/>
      </xdr:nvSpPr>
      <xdr:spPr>
        <a:xfrm>
          <a:off x="8755380" y="0"/>
          <a:ext cx="168275" cy="57340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8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8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8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38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39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39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39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3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9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39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0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0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0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0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1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1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1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15"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1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2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2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2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2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2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3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3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3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3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38"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4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4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4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4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4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5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5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5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57"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6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61"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6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6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6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7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7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7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7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7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8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8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8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48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9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9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9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9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49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4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9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49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0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03"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0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0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1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1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1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1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1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21"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22"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2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2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29"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30"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3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3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3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4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4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44"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4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48"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4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52"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5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56"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5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6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6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6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6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6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7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57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75"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76"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79"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12700</xdr:rowOff>
    </xdr:to>
    <xdr:sp macro="" textlink="">
      <xdr:nvSpPr>
        <xdr:cNvPr id="15580" name="Text Box 1"/>
        <xdr:cNvSpPr txBox="1"/>
      </xdr:nvSpPr>
      <xdr:spPr>
        <a:xfrm>
          <a:off x="8755380" y="0"/>
          <a:ext cx="84455" cy="3556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83"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84"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21590</xdr:rowOff>
    </xdr:to>
    <xdr:sp macro="" textlink="">
      <xdr:nvSpPr>
        <xdr:cNvPr id="15587" name="Text Box 1"/>
        <xdr:cNvSpPr txBox="1"/>
      </xdr:nvSpPr>
      <xdr:spPr>
        <a:xfrm>
          <a:off x="8755380" y="0"/>
          <a:ext cx="84455" cy="36449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5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5590"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5591"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59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59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5594"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12700</xdr:rowOff>
    </xdr:to>
    <xdr:sp macro="" textlink="">
      <xdr:nvSpPr>
        <xdr:cNvPr id="15595" name="Text Box 1"/>
        <xdr:cNvSpPr txBox="1"/>
      </xdr:nvSpPr>
      <xdr:spPr>
        <a:xfrm>
          <a:off x="8755380" y="0"/>
          <a:ext cx="89535" cy="3556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59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59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5598"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5599"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60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60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21590</xdr:rowOff>
    </xdr:to>
    <xdr:sp macro="" textlink="">
      <xdr:nvSpPr>
        <xdr:cNvPr id="15602" name="Text Box 1"/>
        <xdr:cNvSpPr txBox="1"/>
      </xdr:nvSpPr>
      <xdr:spPr>
        <a:xfrm>
          <a:off x="8755380" y="0"/>
          <a:ext cx="89535" cy="36449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60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60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605"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606"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60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60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609"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610"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61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61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613"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614"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615"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616"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617"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231140</xdr:rowOff>
    </xdr:to>
    <xdr:sp macro="" textlink="">
      <xdr:nvSpPr>
        <xdr:cNvPr id="15618" name="Text Box 1"/>
        <xdr:cNvSpPr txBox="1"/>
      </xdr:nvSpPr>
      <xdr:spPr>
        <a:xfrm>
          <a:off x="8755380" y="0"/>
          <a:ext cx="169545" cy="5740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230505</xdr:rowOff>
    </xdr:to>
    <xdr:sp macro="" textlink="">
      <xdr:nvSpPr>
        <xdr:cNvPr id="15619" name="Text Box 1"/>
        <xdr:cNvSpPr txBox="1"/>
      </xdr:nvSpPr>
      <xdr:spPr>
        <a:xfrm>
          <a:off x="8755380" y="0"/>
          <a:ext cx="169545" cy="5734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230505</xdr:rowOff>
    </xdr:to>
    <xdr:sp macro="" textlink="">
      <xdr:nvSpPr>
        <xdr:cNvPr id="15620" name="Text Box 1"/>
        <xdr:cNvSpPr txBox="1"/>
      </xdr:nvSpPr>
      <xdr:spPr>
        <a:xfrm>
          <a:off x="8755380" y="0"/>
          <a:ext cx="169545" cy="57340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1</xdr:row>
      <xdr:rowOff>230505</xdr:rowOff>
    </xdr:to>
    <xdr:sp macro="" textlink="">
      <xdr:nvSpPr>
        <xdr:cNvPr id="15621" name="Text Box 1"/>
        <xdr:cNvSpPr txBox="1"/>
      </xdr:nvSpPr>
      <xdr:spPr>
        <a:xfrm>
          <a:off x="8755380" y="0"/>
          <a:ext cx="169545" cy="57340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2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2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2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2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3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3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3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3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3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4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4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4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4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4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5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5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5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5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6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6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6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6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6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6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7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7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7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7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7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8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8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8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8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8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9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9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9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69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69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69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0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0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0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0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0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1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1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1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1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1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1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2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2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2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2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3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3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3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3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3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4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4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4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4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4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5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5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5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5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6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6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6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6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6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6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7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7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7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7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8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8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8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8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8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9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9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9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9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9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79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9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79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9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79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0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0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0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0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1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1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1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1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1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581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82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82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582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58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829"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830"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3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3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833"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834"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3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3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5837"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5838"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3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4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5841"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4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4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844"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845"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4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4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848"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5849"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5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585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5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5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5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5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5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5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5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5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86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86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6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6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86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6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6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6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6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6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7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7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7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7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87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7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7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7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7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7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8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81"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82"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88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884"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85"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86"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887"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8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89"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9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9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92"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93"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9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9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96"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89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9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89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0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0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0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0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0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0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0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07"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0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0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1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1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1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1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1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1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1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1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1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1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2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2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2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2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2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2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2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2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2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2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30"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3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3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3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3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3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3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3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3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3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4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4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4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4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4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4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46"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4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4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4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50"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51"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5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5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54"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55"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5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57"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58"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5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6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61"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62"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6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6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65"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10795</xdr:rowOff>
    </xdr:to>
    <xdr:sp macro="" textlink="">
      <xdr:nvSpPr>
        <xdr:cNvPr id="15966" name="Text Box 1"/>
        <xdr:cNvSpPr txBox="1"/>
      </xdr:nvSpPr>
      <xdr:spPr>
        <a:xfrm>
          <a:off x="8755380" y="0"/>
          <a:ext cx="83185" cy="1079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6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6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6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7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7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7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7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7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7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7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7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7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7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8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8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8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8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8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8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8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8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8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8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9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9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9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9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9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599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9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599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98"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5999"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0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0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600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0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0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0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0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0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0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0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1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1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1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1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1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1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1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1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1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1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2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6021"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602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2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2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6025"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2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2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2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2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3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3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32"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33"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3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3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36"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37"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3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39"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40"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41"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42"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43"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44"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45"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46"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4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48"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133985</xdr:rowOff>
    </xdr:to>
    <xdr:sp macro="" textlink="">
      <xdr:nvSpPr>
        <xdr:cNvPr id="16049" name="Text Box 1"/>
        <xdr:cNvSpPr txBox="1"/>
      </xdr:nvSpPr>
      <xdr:spPr>
        <a:xfrm>
          <a:off x="8755380" y="0"/>
          <a:ext cx="83185" cy="13398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50"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51"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6052"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6053"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54"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55"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143510</xdr:rowOff>
    </xdr:to>
    <xdr:sp macro="" textlink="">
      <xdr:nvSpPr>
        <xdr:cNvPr id="16056" name="Text Box 1"/>
        <xdr:cNvSpPr txBox="1"/>
      </xdr:nvSpPr>
      <xdr:spPr>
        <a:xfrm>
          <a:off x="8755380" y="0"/>
          <a:ext cx="83185" cy="143510"/>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57"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83185</xdr:colOff>
      <xdr:row>0</xdr:row>
      <xdr:rowOff>9525</xdr:rowOff>
    </xdr:to>
    <xdr:sp macro="" textlink="">
      <xdr:nvSpPr>
        <xdr:cNvPr id="16058" name="Text Box 1"/>
        <xdr:cNvSpPr txBox="1"/>
      </xdr:nvSpPr>
      <xdr:spPr>
        <a:xfrm>
          <a:off x="8755380" y="0"/>
          <a:ext cx="83185"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6059"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6060"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61"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62"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6063"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6064"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65"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66"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16067"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16068"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69"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70"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143510</xdr:rowOff>
    </xdr:to>
    <xdr:sp macro="" textlink="">
      <xdr:nvSpPr>
        <xdr:cNvPr id="16071" name="Text Box 1"/>
        <xdr:cNvSpPr txBox="1"/>
      </xdr:nvSpPr>
      <xdr:spPr>
        <a:xfrm>
          <a:off x="8755380" y="0"/>
          <a:ext cx="86360" cy="143510"/>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72"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73"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6074"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6075"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76"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77"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6078"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133985</xdr:rowOff>
    </xdr:to>
    <xdr:sp macro="" textlink="">
      <xdr:nvSpPr>
        <xdr:cNvPr id="16079" name="Text Box 1"/>
        <xdr:cNvSpPr txBox="1"/>
      </xdr:nvSpPr>
      <xdr:spPr>
        <a:xfrm>
          <a:off x="8755380" y="0"/>
          <a:ext cx="86360" cy="13398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80"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86360</xdr:colOff>
      <xdr:row>0</xdr:row>
      <xdr:rowOff>9525</xdr:rowOff>
    </xdr:to>
    <xdr:sp macro="" textlink="">
      <xdr:nvSpPr>
        <xdr:cNvPr id="16081" name="Text Box 1"/>
        <xdr:cNvSpPr txBox="1"/>
      </xdr:nvSpPr>
      <xdr:spPr>
        <a:xfrm>
          <a:off x="8755380" y="0"/>
          <a:ext cx="86360" cy="952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82"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83"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84"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85"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86"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87"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088"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089"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90"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91"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92"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93"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94"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95"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096"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097"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98"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099"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00"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01"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02"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03"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104"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105"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06"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07"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08"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09"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10"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11"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112"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113"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14"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15"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16"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17"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18"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19"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120"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121"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22"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23"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24"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25"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26"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27"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128"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165100</xdr:rowOff>
    </xdr:to>
    <xdr:sp macro="" textlink="">
      <xdr:nvSpPr>
        <xdr:cNvPr id="16129" name="Text Box 1"/>
        <xdr:cNvSpPr txBox="1"/>
      </xdr:nvSpPr>
      <xdr:spPr>
        <a:xfrm>
          <a:off x="8755380" y="0"/>
          <a:ext cx="171450" cy="77470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30"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31"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32"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33"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34"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35"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158115</xdr:rowOff>
    </xdr:to>
    <xdr:sp macro="" textlink="">
      <xdr:nvSpPr>
        <xdr:cNvPr id="16136" name="Text Box 1"/>
        <xdr:cNvSpPr txBox="1"/>
      </xdr:nvSpPr>
      <xdr:spPr>
        <a:xfrm>
          <a:off x="8755380" y="0"/>
          <a:ext cx="171450" cy="7677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158115</xdr:rowOff>
    </xdr:to>
    <xdr:sp macro="" textlink="">
      <xdr:nvSpPr>
        <xdr:cNvPr id="16137" name="Text Box 1"/>
        <xdr:cNvSpPr txBox="1"/>
      </xdr:nvSpPr>
      <xdr:spPr>
        <a:xfrm>
          <a:off x="8755380" y="0"/>
          <a:ext cx="171450" cy="7677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38"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39"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40"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41"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42"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43"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158115</xdr:rowOff>
    </xdr:to>
    <xdr:sp macro="" textlink="">
      <xdr:nvSpPr>
        <xdr:cNvPr id="16144" name="Text Box 1"/>
        <xdr:cNvSpPr txBox="1"/>
      </xdr:nvSpPr>
      <xdr:spPr>
        <a:xfrm>
          <a:off x="8755380" y="0"/>
          <a:ext cx="171450" cy="7677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158115</xdr:rowOff>
    </xdr:to>
    <xdr:sp macro="" textlink="">
      <xdr:nvSpPr>
        <xdr:cNvPr id="16145" name="Text Box 1"/>
        <xdr:cNvSpPr txBox="1"/>
      </xdr:nvSpPr>
      <xdr:spPr>
        <a:xfrm>
          <a:off x="8755380" y="0"/>
          <a:ext cx="171450" cy="76771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46"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47"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48"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49"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50"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51"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158115</xdr:rowOff>
    </xdr:to>
    <xdr:sp macro="" textlink="">
      <xdr:nvSpPr>
        <xdr:cNvPr id="16152" name="Text Box 1"/>
        <xdr:cNvSpPr txBox="1"/>
      </xdr:nvSpPr>
      <xdr:spPr>
        <a:xfrm>
          <a:off x="8755380" y="0"/>
          <a:ext cx="168275" cy="76771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158115</xdr:rowOff>
    </xdr:to>
    <xdr:sp macro="" textlink="">
      <xdr:nvSpPr>
        <xdr:cNvPr id="16153" name="Text Box 1"/>
        <xdr:cNvSpPr txBox="1"/>
      </xdr:nvSpPr>
      <xdr:spPr>
        <a:xfrm>
          <a:off x="8755380" y="0"/>
          <a:ext cx="16827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54"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55"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56"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57"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58"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59"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160"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161"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62"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63"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64"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65"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66"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67"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168"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169"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70"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71"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72"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73"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74"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175"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176"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177"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78"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79"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80"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81"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82"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83"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158115</xdr:rowOff>
    </xdr:to>
    <xdr:sp macro="" textlink="">
      <xdr:nvSpPr>
        <xdr:cNvPr id="16184" name="Text Box 1"/>
        <xdr:cNvSpPr txBox="1"/>
      </xdr:nvSpPr>
      <xdr:spPr>
        <a:xfrm>
          <a:off x="8755380" y="0"/>
          <a:ext cx="171450" cy="7677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158115</xdr:rowOff>
    </xdr:to>
    <xdr:sp macro="" textlink="">
      <xdr:nvSpPr>
        <xdr:cNvPr id="16185" name="Text Box 1"/>
        <xdr:cNvSpPr txBox="1"/>
      </xdr:nvSpPr>
      <xdr:spPr>
        <a:xfrm>
          <a:off x="8755380" y="0"/>
          <a:ext cx="171450" cy="7677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86"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87"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88"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89"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90"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78740</xdr:rowOff>
    </xdr:to>
    <xdr:sp macro="" textlink="">
      <xdr:nvSpPr>
        <xdr:cNvPr id="16191" name="Text Box 1"/>
        <xdr:cNvSpPr txBox="1"/>
      </xdr:nvSpPr>
      <xdr:spPr>
        <a:xfrm>
          <a:off x="8755380" y="0"/>
          <a:ext cx="171450" cy="688340"/>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158115</xdr:rowOff>
    </xdr:to>
    <xdr:sp macro="" textlink="">
      <xdr:nvSpPr>
        <xdr:cNvPr id="16192" name="Text Box 1"/>
        <xdr:cNvSpPr txBox="1"/>
      </xdr:nvSpPr>
      <xdr:spPr>
        <a:xfrm>
          <a:off x="8755380" y="0"/>
          <a:ext cx="171450" cy="767715"/>
        </a:xfrm>
        <a:prstGeom prst="rect">
          <a:avLst/>
        </a:prstGeom>
        <a:noFill/>
        <a:ln w="9525">
          <a:noFill/>
        </a:ln>
      </xdr:spPr>
    </xdr:sp>
    <xdr:clientData/>
  </xdr:twoCellAnchor>
  <xdr:twoCellAnchor editAs="oneCell">
    <xdr:from>
      <xdr:col>8</xdr:col>
      <xdr:colOff>0</xdr:colOff>
      <xdr:row>0</xdr:row>
      <xdr:rowOff>0</xdr:rowOff>
    </xdr:from>
    <xdr:to>
      <xdr:col>8</xdr:col>
      <xdr:colOff>171450</xdr:colOff>
      <xdr:row>2</xdr:row>
      <xdr:rowOff>158115</xdr:rowOff>
    </xdr:to>
    <xdr:sp macro="" textlink="">
      <xdr:nvSpPr>
        <xdr:cNvPr id="16193" name="Text Box 1"/>
        <xdr:cNvSpPr txBox="1"/>
      </xdr:nvSpPr>
      <xdr:spPr>
        <a:xfrm>
          <a:off x="8755380" y="0"/>
          <a:ext cx="171450" cy="76771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94"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95"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96"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97"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98"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78740</xdr:rowOff>
    </xdr:to>
    <xdr:sp macro="" textlink="">
      <xdr:nvSpPr>
        <xdr:cNvPr id="16199" name="Text Box 1"/>
        <xdr:cNvSpPr txBox="1"/>
      </xdr:nvSpPr>
      <xdr:spPr>
        <a:xfrm>
          <a:off x="8755380" y="0"/>
          <a:ext cx="168275" cy="688340"/>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158115</xdr:rowOff>
    </xdr:to>
    <xdr:sp macro="" textlink="">
      <xdr:nvSpPr>
        <xdr:cNvPr id="16200" name="Text Box 1"/>
        <xdr:cNvSpPr txBox="1"/>
      </xdr:nvSpPr>
      <xdr:spPr>
        <a:xfrm>
          <a:off x="8755380" y="0"/>
          <a:ext cx="168275" cy="767715"/>
        </a:xfrm>
        <a:prstGeom prst="rect">
          <a:avLst/>
        </a:prstGeom>
        <a:noFill/>
        <a:ln w="9525">
          <a:noFill/>
        </a:ln>
      </xdr:spPr>
    </xdr:sp>
    <xdr:clientData/>
  </xdr:twoCellAnchor>
  <xdr:twoCellAnchor editAs="oneCell">
    <xdr:from>
      <xdr:col>8</xdr:col>
      <xdr:colOff>0</xdr:colOff>
      <xdr:row>0</xdr:row>
      <xdr:rowOff>0</xdr:rowOff>
    </xdr:from>
    <xdr:to>
      <xdr:col>8</xdr:col>
      <xdr:colOff>168275</xdr:colOff>
      <xdr:row>2</xdr:row>
      <xdr:rowOff>158115</xdr:rowOff>
    </xdr:to>
    <xdr:sp macro="" textlink="">
      <xdr:nvSpPr>
        <xdr:cNvPr id="16201" name="Text Box 1"/>
        <xdr:cNvSpPr txBox="1"/>
      </xdr:nvSpPr>
      <xdr:spPr>
        <a:xfrm>
          <a:off x="8755380" y="0"/>
          <a:ext cx="16827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02"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03"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04"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05"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06"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07"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208"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209"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10"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11"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12"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13"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14"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15"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216"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217"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18"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19"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20"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21"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22"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78740</xdr:rowOff>
    </xdr:to>
    <xdr:sp macro="" textlink="">
      <xdr:nvSpPr>
        <xdr:cNvPr id="16223" name="Text Box 1"/>
        <xdr:cNvSpPr txBox="1"/>
      </xdr:nvSpPr>
      <xdr:spPr>
        <a:xfrm>
          <a:off x="8755380" y="0"/>
          <a:ext cx="169545" cy="688340"/>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224"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169545</xdr:colOff>
      <xdr:row>2</xdr:row>
      <xdr:rowOff>158115</xdr:rowOff>
    </xdr:to>
    <xdr:sp macro="" textlink="">
      <xdr:nvSpPr>
        <xdr:cNvPr id="16225" name="Text Box 1"/>
        <xdr:cNvSpPr txBox="1"/>
      </xdr:nvSpPr>
      <xdr:spPr>
        <a:xfrm>
          <a:off x="8755380" y="0"/>
          <a:ext cx="169545" cy="7677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2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2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2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2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3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3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3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3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234"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235"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3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3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238"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3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4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4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4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4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4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4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4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4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4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4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5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5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5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5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5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5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5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257"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258"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5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6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261"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6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6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6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6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6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6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6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6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7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7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7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7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7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7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7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7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7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7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280"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281"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8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8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284"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8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8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8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8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8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9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9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9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9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9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9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9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9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29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29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0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0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0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03"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04"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0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0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07"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0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0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1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1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1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1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1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1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1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1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1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1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2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2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2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2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2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2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26"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27"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2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2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30"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3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3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3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3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3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3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3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3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3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4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4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4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4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4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4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4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4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4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49"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50"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5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5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53"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5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5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5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5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5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5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6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6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6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6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6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6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6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6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6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6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7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7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72"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73"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7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7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76"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7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7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7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8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8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8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8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8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8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8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8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8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8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9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9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39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9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9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95"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96"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9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39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399"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0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0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0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0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0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0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0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0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0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0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1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1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1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1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1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1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1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1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1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1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2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2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2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2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2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2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26"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27"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2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2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30"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3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3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3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3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3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3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3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3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3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4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41"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42"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4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4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45"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4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4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4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4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5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5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5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5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5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5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5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5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5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5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6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6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6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6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64"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65"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6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6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68"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6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7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7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7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7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7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7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7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7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7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7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8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8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8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8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8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8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8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87"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88"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8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9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491"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9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9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9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9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9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49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9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49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0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0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0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0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0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0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0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0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0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0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10"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11"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1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1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14"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1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1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1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1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1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2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2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2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2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2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2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2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2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2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2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3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3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3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33"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34"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3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3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37"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3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3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4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4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4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4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4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4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4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4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4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4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5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5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5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5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5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5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56"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57"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5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5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60"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6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6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6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6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6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6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6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6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6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7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7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7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7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7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7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7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7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7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79"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80"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8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8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583"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8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8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8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8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8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8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9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9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9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9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9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9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9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59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9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59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0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0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02"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03"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0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0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06"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0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0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0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1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1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1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1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1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1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1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1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1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1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2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2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2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2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2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25"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26"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2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2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29"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3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3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3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3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3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3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36"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3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3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3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40"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41"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4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4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4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45"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4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4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4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4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5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5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5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5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5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5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56"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57"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58"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5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60"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6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62"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6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64"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6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6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67"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6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69"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7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71"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72"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73"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7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193040</xdr:rowOff>
    </xdr:to>
    <xdr:sp macro="" textlink="">
      <xdr:nvSpPr>
        <xdr:cNvPr id="16675" name="Text Box 1"/>
        <xdr:cNvSpPr txBox="1"/>
      </xdr:nvSpPr>
      <xdr:spPr>
        <a:xfrm>
          <a:off x="8755380" y="0"/>
          <a:ext cx="85725" cy="5359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76"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77"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78"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79"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80"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81"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82"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183515</xdr:rowOff>
    </xdr:to>
    <xdr:sp macro="" textlink="">
      <xdr:nvSpPr>
        <xdr:cNvPr id="16683" name="Text Box 1"/>
        <xdr:cNvSpPr txBox="1"/>
      </xdr:nvSpPr>
      <xdr:spPr>
        <a:xfrm>
          <a:off x="8755380" y="0"/>
          <a:ext cx="85725" cy="52641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84"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60325</xdr:rowOff>
    </xdr:to>
    <xdr:sp macro="" textlink="">
      <xdr:nvSpPr>
        <xdr:cNvPr id="16685" name="Text Box 1"/>
        <xdr:cNvSpPr txBox="1"/>
      </xdr:nvSpPr>
      <xdr:spPr>
        <a:xfrm>
          <a:off x="8755380" y="0"/>
          <a:ext cx="8572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68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68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6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6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69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69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6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6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69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695"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6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6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698"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6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0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0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0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0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0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1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1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1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1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18"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21"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2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2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2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2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3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3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3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3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4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41"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4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4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4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5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5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5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5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5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6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6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6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6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7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7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7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7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7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7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8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8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8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8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79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9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9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9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79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7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0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0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0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0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09"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1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1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1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1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2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2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2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2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2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2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32"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3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3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3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4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4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4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4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4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5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5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55"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5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59"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6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6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6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6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7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7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7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7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7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7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8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88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8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8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89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8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6893"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6894"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89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89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6897"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6898"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89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90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6901"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6902"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90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90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6905"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90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90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6908"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6909"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91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91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6912"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6913"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91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691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1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1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2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2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2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25"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28"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3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3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3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3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3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4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4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4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4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48"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51"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5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5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5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5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6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6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6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6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7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71"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7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7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7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8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8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8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8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8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699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9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9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699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69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0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0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0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0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0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0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1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1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1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1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2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2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2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2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2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3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3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3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3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39"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4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4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4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4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5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5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5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5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5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5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62"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6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6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6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7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7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7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7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7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8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8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85"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8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089"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9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9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9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09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0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0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0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0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0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0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0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1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1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11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11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12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123"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124"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2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2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127"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128"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2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3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7131"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7132"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3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3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7135"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3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3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138"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139"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4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4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142"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143"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4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14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4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4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5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5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15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155"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158"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6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6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6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6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6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7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7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7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17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178"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181"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8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8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8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8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9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9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9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19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1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0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01"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0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0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0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1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1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1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1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1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2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2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2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2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3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3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3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3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3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3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4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4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4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4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5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5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5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5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5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6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6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6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6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69"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7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7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7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7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8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8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8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8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8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8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92"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9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29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2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29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0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0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0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0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0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1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1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315"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31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319"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2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2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2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2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3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3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3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3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3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3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4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4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34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34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735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353"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354"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5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5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357"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358"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5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6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7361"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7362"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6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6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7365"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6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6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368"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369"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7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7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372"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373"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7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37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7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7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8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8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384"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385"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388"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39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39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39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39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3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39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0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0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0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0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08"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11"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1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1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1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1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2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2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2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2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3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31"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34"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3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3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4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4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4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4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4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5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53"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54"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5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6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6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6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6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6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6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7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7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7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7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8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8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8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8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48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9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9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9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49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4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499"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0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03"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0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0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1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1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1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1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1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1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22"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23"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2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2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3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3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3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3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3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4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4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45"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4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49"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5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5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5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5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6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6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6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56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6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6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7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57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7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7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58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5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583"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584"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58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58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587"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7588"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58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59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193040</xdr:rowOff>
    </xdr:to>
    <xdr:sp macro="" textlink="">
      <xdr:nvSpPr>
        <xdr:cNvPr id="17591" name="Text Box 1"/>
        <xdr:cNvSpPr txBox="1"/>
      </xdr:nvSpPr>
      <xdr:spPr>
        <a:xfrm>
          <a:off x="8755380" y="0"/>
          <a:ext cx="89535" cy="5359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193040</xdr:rowOff>
    </xdr:to>
    <xdr:sp macro="" textlink="">
      <xdr:nvSpPr>
        <xdr:cNvPr id="17592" name="Text Box 1"/>
        <xdr:cNvSpPr txBox="1"/>
      </xdr:nvSpPr>
      <xdr:spPr>
        <a:xfrm>
          <a:off x="8755380" y="0"/>
          <a:ext cx="89535" cy="5359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59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59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193040</xdr:rowOff>
    </xdr:to>
    <xdr:sp macro="" textlink="">
      <xdr:nvSpPr>
        <xdr:cNvPr id="17595" name="Text Box 1"/>
        <xdr:cNvSpPr txBox="1"/>
      </xdr:nvSpPr>
      <xdr:spPr>
        <a:xfrm>
          <a:off x="8755380" y="0"/>
          <a:ext cx="89535" cy="5359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59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59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7598"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7599"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60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60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7602"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7603"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60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60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0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0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1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1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1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1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1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2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2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2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2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2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3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3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3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3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38"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4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4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4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4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4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5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5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5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5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6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61"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6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6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6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7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7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7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7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7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80"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8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8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84"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8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8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68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8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68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9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9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9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69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6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9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69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0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0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0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0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1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1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1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1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1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2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2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2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2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26"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2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3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3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3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3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4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4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44"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45"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4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4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52"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53"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5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5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6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6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6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67"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6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71"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7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75"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7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7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779"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8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78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8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8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8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8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9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9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9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79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79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98"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799"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80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80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802"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11430</xdr:rowOff>
    </xdr:to>
    <xdr:sp macro="" textlink="">
      <xdr:nvSpPr>
        <xdr:cNvPr id="17803" name="Text Box 1"/>
        <xdr:cNvSpPr txBox="1"/>
      </xdr:nvSpPr>
      <xdr:spPr>
        <a:xfrm>
          <a:off x="8755380" y="0"/>
          <a:ext cx="84455" cy="35433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80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80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806"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807"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8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8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19685</xdr:rowOff>
    </xdr:to>
    <xdr:sp macro="" textlink="">
      <xdr:nvSpPr>
        <xdr:cNvPr id="17810" name="Text Box 1"/>
        <xdr:cNvSpPr txBox="1"/>
      </xdr:nvSpPr>
      <xdr:spPr>
        <a:xfrm>
          <a:off x="8755380" y="0"/>
          <a:ext cx="84455" cy="36258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8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78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7813"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7814"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781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781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7817"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11430</xdr:rowOff>
    </xdr:to>
    <xdr:sp macro="" textlink="">
      <xdr:nvSpPr>
        <xdr:cNvPr id="17818" name="Text Box 1"/>
        <xdr:cNvSpPr txBox="1"/>
      </xdr:nvSpPr>
      <xdr:spPr>
        <a:xfrm>
          <a:off x="8755380" y="0"/>
          <a:ext cx="89535" cy="35433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781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782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7821"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7822"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782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782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19685</xdr:rowOff>
    </xdr:to>
    <xdr:sp macro="" textlink="">
      <xdr:nvSpPr>
        <xdr:cNvPr id="17825" name="Text Box 1"/>
        <xdr:cNvSpPr txBox="1"/>
      </xdr:nvSpPr>
      <xdr:spPr>
        <a:xfrm>
          <a:off x="8755380" y="0"/>
          <a:ext cx="89535" cy="36258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7826"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7827"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7828"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7829"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83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83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7832"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7833"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83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783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3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3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4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4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4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844"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845"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848"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5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5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5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5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5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6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6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6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6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86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868"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871"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7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7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7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7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8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8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8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88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8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89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891"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9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894"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9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89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8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0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0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0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0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0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1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1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13"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14"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1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1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2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2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2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2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2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2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3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3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3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3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4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4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4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4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4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5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5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5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5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5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5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5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59"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6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6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63"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6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6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7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7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7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7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7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7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8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82"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83"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8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798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8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9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9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799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9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799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79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0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0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0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05"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0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0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09"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1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1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1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1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2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2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2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2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2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2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2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3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3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3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3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3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3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3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4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8043"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8044"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4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4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8047"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8048"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4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5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193040</xdr:rowOff>
    </xdr:to>
    <xdr:sp macro="" textlink="">
      <xdr:nvSpPr>
        <xdr:cNvPr id="18051" name="Text Box 1"/>
        <xdr:cNvSpPr txBox="1"/>
      </xdr:nvSpPr>
      <xdr:spPr>
        <a:xfrm>
          <a:off x="8755380" y="0"/>
          <a:ext cx="89535" cy="5359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193040</xdr:rowOff>
    </xdr:to>
    <xdr:sp macro="" textlink="">
      <xdr:nvSpPr>
        <xdr:cNvPr id="18052" name="Text Box 1"/>
        <xdr:cNvSpPr txBox="1"/>
      </xdr:nvSpPr>
      <xdr:spPr>
        <a:xfrm>
          <a:off x="8755380" y="0"/>
          <a:ext cx="89535" cy="5359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5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5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193040</xdr:rowOff>
    </xdr:to>
    <xdr:sp macro="" textlink="">
      <xdr:nvSpPr>
        <xdr:cNvPr id="18055" name="Text Box 1"/>
        <xdr:cNvSpPr txBox="1"/>
      </xdr:nvSpPr>
      <xdr:spPr>
        <a:xfrm>
          <a:off x="8755380" y="0"/>
          <a:ext cx="89535" cy="5359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5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5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058"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059"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6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6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062"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063"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6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06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6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6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7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7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7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74"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75"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7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78"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8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8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8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08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8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9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9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09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9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9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098"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0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0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01"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0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0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0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0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1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1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1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1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1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2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21"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2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24"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2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2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3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3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3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3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3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40"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4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43"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44"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4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4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5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5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5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5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5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5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6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6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6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6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7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7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7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7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7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8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8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8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8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8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186"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8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89"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9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9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193"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9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19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1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0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0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04"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05"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0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0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1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212"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213"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1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21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1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2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2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2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27"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2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31"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3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3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235"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23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3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239"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4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4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4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4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5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5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5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5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5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58"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59"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6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62"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184150</xdr:rowOff>
    </xdr:to>
    <xdr:sp macro="" textlink="">
      <xdr:nvSpPr>
        <xdr:cNvPr id="18263" name="Text Box 1"/>
        <xdr:cNvSpPr txBox="1"/>
      </xdr:nvSpPr>
      <xdr:spPr>
        <a:xfrm>
          <a:off x="8755380" y="0"/>
          <a:ext cx="84455" cy="52705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6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266"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267"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6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193040</xdr:rowOff>
    </xdr:to>
    <xdr:sp macro="" textlink="">
      <xdr:nvSpPr>
        <xdr:cNvPr id="18270" name="Text Box 1"/>
        <xdr:cNvSpPr txBox="1"/>
      </xdr:nvSpPr>
      <xdr:spPr>
        <a:xfrm>
          <a:off x="8755380" y="0"/>
          <a:ext cx="84455" cy="5359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8273"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8274"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7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7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8277"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184150</xdr:rowOff>
    </xdr:to>
    <xdr:sp macro="" textlink="">
      <xdr:nvSpPr>
        <xdr:cNvPr id="18278" name="Text Box 1"/>
        <xdr:cNvSpPr txBox="1"/>
      </xdr:nvSpPr>
      <xdr:spPr>
        <a:xfrm>
          <a:off x="8755380" y="0"/>
          <a:ext cx="89535" cy="52705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7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8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193040</xdr:rowOff>
    </xdr:to>
    <xdr:sp macro="" textlink="">
      <xdr:nvSpPr>
        <xdr:cNvPr id="18281" name="Text Box 1"/>
        <xdr:cNvSpPr txBox="1"/>
      </xdr:nvSpPr>
      <xdr:spPr>
        <a:xfrm>
          <a:off x="8755380" y="0"/>
          <a:ext cx="89535" cy="5359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193040</xdr:rowOff>
    </xdr:to>
    <xdr:sp macro="" textlink="">
      <xdr:nvSpPr>
        <xdr:cNvPr id="18282" name="Text Box 1"/>
        <xdr:cNvSpPr txBox="1"/>
      </xdr:nvSpPr>
      <xdr:spPr>
        <a:xfrm>
          <a:off x="8755380" y="0"/>
          <a:ext cx="89535" cy="5359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8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8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193040</xdr:rowOff>
    </xdr:to>
    <xdr:sp macro="" textlink="">
      <xdr:nvSpPr>
        <xdr:cNvPr id="18285" name="Text Box 1"/>
        <xdr:cNvSpPr txBox="1"/>
      </xdr:nvSpPr>
      <xdr:spPr>
        <a:xfrm>
          <a:off x="8755380" y="0"/>
          <a:ext cx="89535" cy="5359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8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8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288"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289"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9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9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292"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293"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9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29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9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29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2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0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0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0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0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05"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0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08"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1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1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1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1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1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2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2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2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2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2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28"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3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31"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3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3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3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3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4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4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4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4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4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5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51"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5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5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5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5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6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6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6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6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6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7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7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7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74"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7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7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8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8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8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8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8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8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9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39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9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39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3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0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0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0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0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0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0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0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0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1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1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1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1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1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1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1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1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1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19"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2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2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2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2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2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2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2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2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2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2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3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3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3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3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3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3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3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3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3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3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4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4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42"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43"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4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4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4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4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4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4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5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5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5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5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5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5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5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5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5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5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6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6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6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6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6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65"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6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6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6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69"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7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7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7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7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7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7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76"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77"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7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7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80"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81"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8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83"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84"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85"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86"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87"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88"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89"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90"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9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92"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183515</xdr:rowOff>
    </xdr:to>
    <xdr:sp macro="" textlink="">
      <xdr:nvSpPr>
        <xdr:cNvPr id="18493" name="Text Box 1"/>
        <xdr:cNvSpPr txBox="1"/>
      </xdr:nvSpPr>
      <xdr:spPr>
        <a:xfrm>
          <a:off x="8755380" y="0"/>
          <a:ext cx="84455" cy="52641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94"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95"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96"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497"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98"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499"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190500</xdr:rowOff>
    </xdr:to>
    <xdr:sp macro="" textlink="">
      <xdr:nvSpPr>
        <xdr:cNvPr id="18500" name="Text Box 1"/>
        <xdr:cNvSpPr txBox="1"/>
      </xdr:nvSpPr>
      <xdr:spPr>
        <a:xfrm>
          <a:off x="8755380" y="0"/>
          <a:ext cx="84455" cy="53340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501"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60325</xdr:rowOff>
    </xdr:to>
    <xdr:sp macro="" textlink="">
      <xdr:nvSpPr>
        <xdr:cNvPr id="18502" name="Text Box 1"/>
        <xdr:cNvSpPr txBox="1"/>
      </xdr:nvSpPr>
      <xdr:spPr>
        <a:xfrm>
          <a:off x="8755380" y="0"/>
          <a:ext cx="8445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503"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504"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0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0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507"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508"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09"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1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8511"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8512"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13"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1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190500</xdr:rowOff>
    </xdr:to>
    <xdr:sp macro="" textlink="">
      <xdr:nvSpPr>
        <xdr:cNvPr id="18515" name="Text Box 1"/>
        <xdr:cNvSpPr txBox="1"/>
      </xdr:nvSpPr>
      <xdr:spPr>
        <a:xfrm>
          <a:off x="8755380" y="0"/>
          <a:ext cx="89535" cy="53340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16"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17"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518"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519"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20"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21"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522"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183515</xdr:rowOff>
    </xdr:to>
    <xdr:sp macro="" textlink="">
      <xdr:nvSpPr>
        <xdr:cNvPr id="18523" name="Text Box 1"/>
        <xdr:cNvSpPr txBox="1"/>
      </xdr:nvSpPr>
      <xdr:spPr>
        <a:xfrm>
          <a:off x="8755380" y="0"/>
          <a:ext cx="89535" cy="52641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24"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60325</xdr:rowOff>
    </xdr:to>
    <xdr:sp macro="" textlink="">
      <xdr:nvSpPr>
        <xdr:cNvPr id="18525" name="Text Box 1"/>
        <xdr:cNvSpPr txBox="1"/>
      </xdr:nvSpPr>
      <xdr:spPr>
        <a:xfrm>
          <a:off x="8755380" y="0"/>
          <a:ext cx="89535" cy="40322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2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2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2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2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3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4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5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6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6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56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56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56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56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6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6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6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6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7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8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59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0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0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0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0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0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0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0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0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0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0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1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2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3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4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4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4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4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4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4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4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4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4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4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5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6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7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8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68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8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8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8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868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8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8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8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8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69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0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1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2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3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4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5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6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7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8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79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0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1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2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3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4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5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6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7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8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89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0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6"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7"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8"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19"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20"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21"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22"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23"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24"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85725</xdr:colOff>
      <xdr:row>1</xdr:row>
      <xdr:rowOff>231140</xdr:rowOff>
    </xdr:to>
    <xdr:sp macro="" textlink="">
      <xdr:nvSpPr>
        <xdr:cNvPr id="18925" name="Text Box 1"/>
        <xdr:cNvSpPr txBox="1"/>
      </xdr:nvSpPr>
      <xdr:spPr>
        <a:xfrm>
          <a:off x="8755380" y="0"/>
          <a:ext cx="8572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2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2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2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2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3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4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5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6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7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8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899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0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1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2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3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3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3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3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3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3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36"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37"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38"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39"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40"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41"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4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4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4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04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4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4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4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4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5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6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7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8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09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0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1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2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3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4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5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5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5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5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5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5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56"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57"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58"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59"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60"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61"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6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6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6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16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6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6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6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6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7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8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19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0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1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2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3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4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5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6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7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7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7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7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7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7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76"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77"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78"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79"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80"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81"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8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8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8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28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8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8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8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8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29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0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1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2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3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4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5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6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7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8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9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9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9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39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39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39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396"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397"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398"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399"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400"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401"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40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40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40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40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0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0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0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0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1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2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3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4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5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8"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69"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70"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71"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72"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73"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74"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75"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76"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0</xdr:row>
      <xdr:rowOff>231775</xdr:rowOff>
    </xdr:to>
    <xdr:sp macro="" textlink="">
      <xdr:nvSpPr>
        <xdr:cNvPr id="19477" name="Text Box 1"/>
        <xdr:cNvSpPr txBox="1"/>
      </xdr:nvSpPr>
      <xdr:spPr>
        <a:xfrm>
          <a:off x="8755380" y="0"/>
          <a:ext cx="8445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9478"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9479"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9480"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9481"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9482"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9483"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9484"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0</xdr:row>
      <xdr:rowOff>231775</xdr:rowOff>
    </xdr:to>
    <xdr:sp macro="" textlink="">
      <xdr:nvSpPr>
        <xdr:cNvPr id="19485" name="Text Box 1"/>
        <xdr:cNvSpPr txBox="1"/>
      </xdr:nvSpPr>
      <xdr:spPr>
        <a:xfrm>
          <a:off x="8755380" y="0"/>
          <a:ext cx="89535" cy="231775"/>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8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8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8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8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49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0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1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2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3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4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5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5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5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5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5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5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5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5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558"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559"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560"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561"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56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56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56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56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6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6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6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6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7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8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59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0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1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2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3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3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3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3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3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3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3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3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638"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639"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640"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641"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64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64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64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645"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4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4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4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4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5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6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7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8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69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8"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09"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10"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11"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12"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13"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14"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15"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16"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84455</xdr:colOff>
      <xdr:row>1</xdr:row>
      <xdr:rowOff>231140</xdr:rowOff>
    </xdr:to>
    <xdr:sp macro="" textlink="">
      <xdr:nvSpPr>
        <xdr:cNvPr id="19717" name="Text Box 1"/>
        <xdr:cNvSpPr txBox="1"/>
      </xdr:nvSpPr>
      <xdr:spPr>
        <a:xfrm>
          <a:off x="8755380" y="0"/>
          <a:ext cx="8445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718"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719"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720"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721"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722"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723"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724" name="Text Box 1"/>
        <xdr:cNvSpPr txBox="1"/>
      </xdr:nvSpPr>
      <xdr:spPr>
        <a:xfrm>
          <a:off x="8755380" y="0"/>
          <a:ext cx="89535" cy="574040"/>
        </a:xfrm>
        <a:prstGeom prst="rect">
          <a:avLst/>
        </a:prstGeom>
        <a:noFill/>
        <a:ln w="9525">
          <a:noFill/>
        </a:ln>
      </xdr:spPr>
    </xdr:sp>
    <xdr:clientData/>
  </xdr:twoCellAnchor>
  <xdr:twoCellAnchor editAs="oneCell">
    <xdr:from>
      <xdr:col>8</xdr:col>
      <xdr:colOff>0</xdr:colOff>
      <xdr:row>0</xdr:row>
      <xdr:rowOff>0</xdr:rowOff>
    </xdr:from>
    <xdr:to>
      <xdr:col>8</xdr:col>
      <xdr:colOff>89535</xdr:colOff>
      <xdr:row>1</xdr:row>
      <xdr:rowOff>231140</xdr:rowOff>
    </xdr:to>
    <xdr:sp macro="" textlink="">
      <xdr:nvSpPr>
        <xdr:cNvPr id="19725" name="Text Box 1"/>
        <xdr:cNvSpPr txBox="1"/>
      </xdr:nvSpPr>
      <xdr:spPr>
        <a:xfrm>
          <a:off x="8755380" y="0"/>
          <a:ext cx="89535" cy="574040"/>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26"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27"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28"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29"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30"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31"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32"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33"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34"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35"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36" name="Text Box 1"/>
        <xdr:cNvSpPr txBox="1"/>
      </xdr:nvSpPr>
      <xdr:spPr>
        <a:xfrm>
          <a:off x="959485" y="2808605"/>
          <a:ext cx="170815" cy="390525"/>
        </a:xfrm>
        <a:prstGeom prst="rect">
          <a:avLst/>
        </a:prstGeom>
        <a:noFill/>
        <a:ln w="9525">
          <a:noFill/>
        </a:ln>
      </xdr:spPr>
    </xdr:sp>
    <xdr:clientData/>
  </xdr:twoCellAnchor>
  <xdr:twoCellAnchor editAs="oneCell">
    <xdr:from>
      <xdr:col>1</xdr:col>
      <xdr:colOff>571500</xdr:colOff>
      <xdr:row>9</xdr:row>
      <xdr:rowOff>0</xdr:rowOff>
    </xdr:from>
    <xdr:to>
      <xdr:col>1</xdr:col>
      <xdr:colOff>742315</xdr:colOff>
      <xdr:row>10</xdr:row>
      <xdr:rowOff>85725</xdr:rowOff>
    </xdr:to>
    <xdr:sp macro="" textlink="">
      <xdr:nvSpPr>
        <xdr:cNvPr id="19737" name="Text Box 1"/>
        <xdr:cNvSpPr txBox="1"/>
      </xdr:nvSpPr>
      <xdr:spPr>
        <a:xfrm>
          <a:off x="959485" y="2808605"/>
          <a:ext cx="170815" cy="390525"/>
        </a:xfrm>
        <a:prstGeom prst="rect">
          <a:avLst/>
        </a:prstGeom>
        <a:noFill/>
        <a:ln w="9525">
          <a:noFill/>
        </a:ln>
      </xdr:spPr>
    </xdr:sp>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59999389629810485"/>
  </sheetPr>
  <dimension ref="A1:J43"/>
  <sheetViews>
    <sheetView workbookViewId="0">
      <selection activeCell="J40" sqref="J40"/>
    </sheetView>
  </sheetViews>
  <sheetFormatPr defaultColWidth="9" defaultRowHeight="13.5"/>
  <cols>
    <col min="1" max="1" width="28.5" style="134" customWidth="1"/>
    <col min="2" max="4" width="15" style="134" customWidth="1"/>
    <col min="5" max="5" width="12.875" style="144" customWidth="1"/>
    <col min="6" max="16384" width="9" style="134"/>
  </cols>
  <sheetData>
    <row r="1" spans="1:10" ht="27" customHeight="1">
      <c r="A1" s="156" t="s">
        <v>0</v>
      </c>
      <c r="B1" s="156"/>
      <c r="C1" s="156"/>
      <c r="D1" s="156"/>
      <c r="E1" s="156"/>
    </row>
    <row r="2" spans="1:10" ht="18" customHeight="1">
      <c r="A2" s="145"/>
      <c r="B2" s="145"/>
      <c r="C2" s="145"/>
      <c r="D2" s="145"/>
      <c r="E2" s="146" t="s">
        <v>1</v>
      </c>
    </row>
    <row r="3" spans="1:10" s="132" customFormat="1" ht="30.95" customHeight="1">
      <c r="A3" s="135" t="s">
        <v>2</v>
      </c>
      <c r="B3" s="135" t="s">
        <v>3</v>
      </c>
      <c r="C3" s="135" t="s">
        <v>4</v>
      </c>
      <c r="D3" s="135" t="s">
        <v>5</v>
      </c>
      <c r="E3" s="135" t="s">
        <v>6</v>
      </c>
    </row>
    <row r="4" spans="1:10" s="133" customFormat="1" ht="15" customHeight="1">
      <c r="A4" s="136" t="s">
        <v>7</v>
      </c>
      <c r="B4" s="137">
        <f>B5+B35+B39+B40+B41+B42+B43</f>
        <v>788669</v>
      </c>
      <c r="C4" s="137">
        <f>C5+C35+C39+C40+C41+C42+C43</f>
        <v>-53318</v>
      </c>
      <c r="D4" s="138">
        <f>D5+D35+D39+D40+D41+D42+D43</f>
        <v>735351</v>
      </c>
      <c r="E4" s="147"/>
    </row>
    <row r="5" spans="1:10" ht="15" customHeight="1">
      <c r="A5" s="139" t="s">
        <v>8</v>
      </c>
      <c r="B5" s="137">
        <f>B6+B21</f>
        <v>285850</v>
      </c>
      <c r="C5" s="137">
        <f>C6+C21</f>
        <v>22173</v>
      </c>
      <c r="D5" s="137">
        <f>D6+D21</f>
        <v>308023</v>
      </c>
      <c r="E5" s="148"/>
    </row>
    <row r="6" spans="1:10" ht="15" customHeight="1">
      <c r="A6" s="141" t="s">
        <v>9</v>
      </c>
      <c r="B6" s="142">
        <v>180007</v>
      </c>
      <c r="C6" s="142">
        <f>D6-B6</f>
        <v>-26321</v>
      </c>
      <c r="D6" s="142">
        <v>153686</v>
      </c>
      <c r="E6" s="148"/>
      <c r="J6" s="150"/>
    </row>
    <row r="7" spans="1:10" ht="15" customHeight="1">
      <c r="A7" s="141" t="s">
        <v>10</v>
      </c>
      <c r="B7" s="142">
        <v>59022</v>
      </c>
      <c r="C7" s="142">
        <f t="shared" ref="C7:C20" si="0">D7-B7</f>
        <v>-2384</v>
      </c>
      <c r="D7" s="142">
        <v>56638</v>
      </c>
      <c r="E7" s="148"/>
    </row>
    <row r="8" spans="1:10" ht="15" customHeight="1">
      <c r="A8" s="141" t="s">
        <v>11</v>
      </c>
      <c r="B8" s="142">
        <v>22379</v>
      </c>
      <c r="C8" s="142">
        <f t="shared" si="0"/>
        <v>-4297</v>
      </c>
      <c r="D8" s="142">
        <v>18082</v>
      </c>
      <c r="E8" s="148"/>
    </row>
    <row r="9" spans="1:10" ht="15" customHeight="1">
      <c r="A9" s="141" t="s">
        <v>12</v>
      </c>
      <c r="B9" s="142">
        <v>7501</v>
      </c>
      <c r="C9" s="142">
        <f t="shared" si="0"/>
        <v>-138</v>
      </c>
      <c r="D9" s="142">
        <v>7363</v>
      </c>
      <c r="E9" s="148"/>
    </row>
    <row r="10" spans="1:10" ht="15" customHeight="1">
      <c r="A10" s="141" t="s">
        <v>13</v>
      </c>
      <c r="B10" s="142">
        <v>744</v>
      </c>
      <c r="C10" s="142">
        <f t="shared" si="0"/>
        <v>71</v>
      </c>
      <c r="D10" s="142">
        <v>815</v>
      </c>
      <c r="E10" s="148"/>
    </row>
    <row r="11" spans="1:10" ht="15" customHeight="1">
      <c r="A11" s="141" t="s">
        <v>14</v>
      </c>
      <c r="B11" s="142">
        <v>10460</v>
      </c>
      <c r="C11" s="142">
        <f t="shared" si="0"/>
        <v>-1591</v>
      </c>
      <c r="D11" s="142">
        <v>8869</v>
      </c>
      <c r="E11" s="148"/>
    </row>
    <row r="12" spans="1:10" ht="15" customHeight="1">
      <c r="A12" s="141" t="s">
        <v>15</v>
      </c>
      <c r="B12" s="142">
        <v>14542</v>
      </c>
      <c r="C12" s="142">
        <f t="shared" si="0"/>
        <v>-6386</v>
      </c>
      <c r="D12" s="142">
        <v>8156</v>
      </c>
      <c r="E12" s="148"/>
    </row>
    <row r="13" spans="1:10" ht="15" customHeight="1">
      <c r="A13" s="141" t="s">
        <v>16</v>
      </c>
      <c r="B13" s="142">
        <v>4400</v>
      </c>
      <c r="C13" s="142">
        <f t="shared" si="0"/>
        <v>120</v>
      </c>
      <c r="D13" s="142">
        <v>4520</v>
      </c>
      <c r="E13" s="148"/>
    </row>
    <row r="14" spans="1:10" ht="15" customHeight="1">
      <c r="A14" s="141" t="s">
        <v>17</v>
      </c>
      <c r="B14" s="142">
        <v>3724</v>
      </c>
      <c r="C14" s="142">
        <f t="shared" si="0"/>
        <v>-2288</v>
      </c>
      <c r="D14" s="142">
        <v>1436</v>
      </c>
      <c r="E14" s="148"/>
    </row>
    <row r="15" spans="1:10" ht="15" customHeight="1">
      <c r="A15" s="141" t="s">
        <v>18</v>
      </c>
      <c r="B15" s="142">
        <v>27486</v>
      </c>
      <c r="C15" s="142">
        <f t="shared" si="0"/>
        <v>726</v>
      </c>
      <c r="D15" s="142">
        <v>28212</v>
      </c>
      <c r="E15" s="148"/>
    </row>
    <row r="16" spans="1:10" ht="15" customHeight="1">
      <c r="A16" s="141" t="s">
        <v>19</v>
      </c>
      <c r="B16" s="142">
        <v>4947</v>
      </c>
      <c r="C16" s="142">
        <f t="shared" si="0"/>
        <v>-681</v>
      </c>
      <c r="D16" s="142">
        <v>4266</v>
      </c>
      <c r="E16" s="148"/>
    </row>
    <row r="17" spans="1:5" ht="15" customHeight="1">
      <c r="A17" s="141" t="s">
        <v>20</v>
      </c>
      <c r="B17" s="142">
        <v>2002</v>
      </c>
      <c r="C17" s="142">
        <f t="shared" si="0"/>
        <v>-1443</v>
      </c>
      <c r="D17" s="142">
        <v>559</v>
      </c>
      <c r="E17" s="148"/>
    </row>
    <row r="18" spans="1:5" ht="15" customHeight="1">
      <c r="A18" s="141" t="s">
        <v>21</v>
      </c>
      <c r="B18" s="142">
        <v>22534</v>
      </c>
      <c r="C18" s="142">
        <f t="shared" si="0"/>
        <v>-8014</v>
      </c>
      <c r="D18" s="142">
        <v>14520</v>
      </c>
      <c r="E18" s="148"/>
    </row>
    <row r="19" spans="1:5" ht="15" customHeight="1">
      <c r="A19" s="141" t="s">
        <v>22</v>
      </c>
      <c r="B19" s="142">
        <v>253</v>
      </c>
      <c r="C19" s="142">
        <f t="shared" si="0"/>
        <v>-3</v>
      </c>
      <c r="D19" s="142">
        <v>250</v>
      </c>
      <c r="E19" s="148"/>
    </row>
    <row r="20" spans="1:5" ht="15" customHeight="1">
      <c r="A20" s="141" t="s">
        <v>23</v>
      </c>
      <c r="B20" s="142">
        <v>13</v>
      </c>
      <c r="C20" s="142">
        <f t="shared" si="0"/>
        <v>-13</v>
      </c>
      <c r="D20" s="142">
        <v>0</v>
      </c>
      <c r="E20" s="148"/>
    </row>
    <row r="21" spans="1:5" ht="15" customHeight="1">
      <c r="A21" s="141" t="s">
        <v>24</v>
      </c>
      <c r="B21" s="142">
        <v>105843</v>
      </c>
      <c r="C21" s="142">
        <f t="shared" ref="C21:C34" si="1">D21-B21</f>
        <v>48494</v>
      </c>
      <c r="D21" s="142">
        <v>154337</v>
      </c>
      <c r="E21" s="148"/>
    </row>
    <row r="22" spans="1:5" ht="15" customHeight="1">
      <c r="A22" s="141" t="s">
        <v>25</v>
      </c>
      <c r="B22" s="142">
        <v>4570</v>
      </c>
      <c r="C22" s="142">
        <f t="shared" si="1"/>
        <v>-965</v>
      </c>
      <c r="D22" s="142">
        <v>3605</v>
      </c>
      <c r="E22" s="148"/>
    </row>
    <row r="23" spans="1:5" ht="15" customHeight="1">
      <c r="A23" s="141" t="s">
        <v>26</v>
      </c>
      <c r="B23" s="142">
        <v>4420</v>
      </c>
      <c r="C23" s="142">
        <f t="shared" si="1"/>
        <v>-940</v>
      </c>
      <c r="D23" s="142">
        <v>3480</v>
      </c>
      <c r="E23" s="148"/>
    </row>
    <row r="24" spans="1:5" ht="15" customHeight="1">
      <c r="A24" s="141" t="s">
        <v>27</v>
      </c>
      <c r="B24" s="142">
        <v>150</v>
      </c>
      <c r="C24" s="142">
        <f t="shared" si="1"/>
        <v>-25</v>
      </c>
      <c r="D24" s="142">
        <v>125</v>
      </c>
      <c r="E24" s="148"/>
    </row>
    <row r="25" spans="1:5" ht="15" customHeight="1">
      <c r="A25" s="141" t="s">
        <v>28</v>
      </c>
      <c r="B25" s="142">
        <v>0</v>
      </c>
      <c r="C25" s="142">
        <f t="shared" si="1"/>
        <v>0</v>
      </c>
      <c r="D25" s="142">
        <v>0</v>
      </c>
      <c r="E25" s="148"/>
    </row>
    <row r="26" spans="1:5" ht="15" customHeight="1">
      <c r="A26" s="141" t="s">
        <v>29</v>
      </c>
      <c r="B26" s="142">
        <v>0</v>
      </c>
      <c r="C26" s="142">
        <f t="shared" si="1"/>
        <v>0</v>
      </c>
      <c r="D26" s="142">
        <v>0</v>
      </c>
      <c r="E26" s="148"/>
    </row>
    <row r="27" spans="1:5" ht="15" customHeight="1">
      <c r="A27" s="141" t="s">
        <v>30</v>
      </c>
      <c r="B27" s="142">
        <v>0</v>
      </c>
      <c r="C27" s="142">
        <f t="shared" si="1"/>
        <v>0</v>
      </c>
      <c r="D27" s="142">
        <v>0</v>
      </c>
      <c r="E27" s="148"/>
    </row>
    <row r="28" spans="1:5" ht="15" customHeight="1">
      <c r="A28" s="141" t="s">
        <v>31</v>
      </c>
      <c r="B28" s="142">
        <v>560</v>
      </c>
      <c r="C28" s="142">
        <f t="shared" si="1"/>
        <v>2255</v>
      </c>
      <c r="D28" s="142">
        <v>2815</v>
      </c>
      <c r="E28" s="148"/>
    </row>
    <row r="29" spans="1:5" ht="15" customHeight="1">
      <c r="A29" s="141" t="s">
        <v>32</v>
      </c>
      <c r="B29" s="142">
        <v>8266</v>
      </c>
      <c r="C29" s="142">
        <f t="shared" si="1"/>
        <v>3155</v>
      </c>
      <c r="D29" s="142">
        <v>11421</v>
      </c>
      <c r="E29" s="148"/>
    </row>
    <row r="30" spans="1:5" ht="15" customHeight="1">
      <c r="A30" s="141" t="s">
        <v>33</v>
      </c>
      <c r="B30" s="142">
        <v>0</v>
      </c>
      <c r="C30" s="142">
        <f t="shared" si="1"/>
        <v>44866</v>
      </c>
      <c r="D30" s="142">
        <v>44866</v>
      </c>
      <c r="E30" s="148"/>
    </row>
    <row r="31" spans="1:5" ht="15" customHeight="1">
      <c r="A31" s="141" t="s">
        <v>34</v>
      </c>
      <c r="B31" s="142">
        <v>76798</v>
      </c>
      <c r="C31" s="142">
        <f t="shared" si="1"/>
        <v>5023</v>
      </c>
      <c r="D31" s="142">
        <v>81821</v>
      </c>
      <c r="E31" s="148"/>
    </row>
    <row r="32" spans="1:5" ht="15" customHeight="1">
      <c r="A32" s="141" t="s">
        <v>35</v>
      </c>
      <c r="B32" s="142">
        <v>2450</v>
      </c>
      <c r="C32" s="142">
        <f t="shared" si="1"/>
        <v>-199</v>
      </c>
      <c r="D32" s="142">
        <v>2251</v>
      </c>
      <c r="E32" s="148"/>
    </row>
    <row r="33" spans="1:5" ht="15" customHeight="1">
      <c r="A33" s="141" t="s">
        <v>36</v>
      </c>
      <c r="B33" s="142">
        <v>0</v>
      </c>
      <c r="C33" s="142">
        <f t="shared" si="1"/>
        <v>0</v>
      </c>
      <c r="D33" s="142">
        <v>0</v>
      </c>
      <c r="E33" s="148"/>
    </row>
    <row r="34" spans="1:5" ht="15" customHeight="1">
      <c r="A34" s="141" t="s">
        <v>37</v>
      </c>
      <c r="B34" s="142">
        <v>13199</v>
      </c>
      <c r="C34" s="142">
        <f t="shared" si="1"/>
        <v>-5641</v>
      </c>
      <c r="D34" s="142">
        <v>7558</v>
      </c>
      <c r="E34" s="148"/>
    </row>
    <row r="35" spans="1:5" s="133" customFormat="1" ht="15" customHeight="1">
      <c r="A35" s="139" t="s">
        <v>38</v>
      </c>
      <c r="B35" s="137">
        <v>300489</v>
      </c>
      <c r="C35" s="137">
        <f t="shared" ref="C35:C43" si="2">D35-B35</f>
        <v>17326</v>
      </c>
      <c r="D35" s="138">
        <f>D36+D37+D38</f>
        <v>317815</v>
      </c>
      <c r="E35" s="147"/>
    </row>
    <row r="36" spans="1:5" ht="15" customHeight="1">
      <c r="A36" s="141" t="s">
        <v>39</v>
      </c>
      <c r="B36" s="142">
        <v>19746</v>
      </c>
      <c r="C36" s="142">
        <f t="shared" si="2"/>
        <v>0</v>
      </c>
      <c r="D36" s="143">
        <v>19746</v>
      </c>
      <c r="E36" s="148"/>
    </row>
    <row r="37" spans="1:5" ht="15" customHeight="1">
      <c r="A37" s="141" t="s">
        <v>40</v>
      </c>
      <c r="B37" s="142">
        <v>268590</v>
      </c>
      <c r="C37" s="142">
        <f t="shared" si="2"/>
        <v>5049</v>
      </c>
      <c r="D37" s="143">
        <f>269139+4500</f>
        <v>273639</v>
      </c>
      <c r="E37" s="148"/>
    </row>
    <row r="38" spans="1:5" ht="15" customHeight="1">
      <c r="A38" s="141" t="s">
        <v>41</v>
      </c>
      <c r="B38" s="142">
        <v>12153</v>
      </c>
      <c r="C38" s="142">
        <f t="shared" si="2"/>
        <v>12277</v>
      </c>
      <c r="D38" s="143">
        <v>24430</v>
      </c>
      <c r="E38" s="148"/>
    </row>
    <row r="39" spans="1:5" ht="15" customHeight="1">
      <c r="A39" s="139" t="s">
        <v>42</v>
      </c>
      <c r="B39" s="137">
        <v>95980</v>
      </c>
      <c r="C39" s="137">
        <f t="shared" si="2"/>
        <v>-4167</v>
      </c>
      <c r="D39" s="138">
        <v>91813</v>
      </c>
      <c r="E39" s="148"/>
    </row>
    <row r="40" spans="1:5" ht="15" customHeight="1">
      <c r="A40" s="139" t="s">
        <v>43</v>
      </c>
      <c r="B40" s="137">
        <v>99350</v>
      </c>
      <c r="C40" s="137">
        <f t="shared" si="2"/>
        <v>-99350</v>
      </c>
      <c r="D40" s="137">
        <v>0</v>
      </c>
      <c r="E40" s="148"/>
    </row>
    <row r="41" spans="1:5" ht="33.950000000000003" customHeight="1">
      <c r="A41" s="139" t="s">
        <v>44</v>
      </c>
      <c r="B41" s="137">
        <v>0</v>
      </c>
      <c r="C41" s="137">
        <f t="shared" si="2"/>
        <v>10700</v>
      </c>
      <c r="D41" s="137">
        <v>10700</v>
      </c>
      <c r="E41" s="149"/>
    </row>
    <row r="42" spans="1:5" ht="15" customHeight="1">
      <c r="A42" s="139" t="s">
        <v>45</v>
      </c>
      <c r="B42" s="137">
        <v>7000</v>
      </c>
      <c r="C42" s="137">
        <f t="shared" si="2"/>
        <v>0</v>
      </c>
      <c r="D42" s="137">
        <v>7000</v>
      </c>
      <c r="E42" s="148"/>
    </row>
    <row r="43" spans="1:5" ht="15" customHeight="1">
      <c r="A43" s="139" t="s">
        <v>46</v>
      </c>
      <c r="B43" s="137">
        <v>0</v>
      </c>
      <c r="C43" s="137">
        <f t="shared" si="2"/>
        <v>0</v>
      </c>
      <c r="D43" s="137">
        <v>0</v>
      </c>
      <c r="E43" s="148"/>
    </row>
  </sheetData>
  <mergeCells count="1">
    <mergeCell ref="A1:E1"/>
  </mergeCells>
  <phoneticPr fontId="54" type="noConversion"/>
  <pageMargins left="0.75" right="0.75" top="1" bottom="1" header="0.5" footer="0.5"/>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H37"/>
  <sheetViews>
    <sheetView workbookViewId="0">
      <selection activeCell="C38" sqref="C38"/>
    </sheetView>
  </sheetViews>
  <sheetFormatPr defaultColWidth="9" defaultRowHeight="13.5"/>
  <cols>
    <col min="1" max="1" width="26.375" style="134" customWidth="1"/>
    <col min="2" max="4" width="14.875" style="134" customWidth="1"/>
    <col min="5" max="5" width="14" style="134" customWidth="1"/>
    <col min="6" max="16384" width="9" style="134"/>
  </cols>
  <sheetData>
    <row r="1" spans="1:8" ht="30.95" customHeight="1">
      <c r="A1" s="156" t="s">
        <v>47</v>
      </c>
      <c r="B1" s="156"/>
      <c r="C1" s="156"/>
      <c r="D1" s="156"/>
      <c r="E1" s="156"/>
    </row>
    <row r="2" spans="1:8">
      <c r="E2" s="134" t="s">
        <v>1</v>
      </c>
    </row>
    <row r="3" spans="1:8" s="132" customFormat="1" ht="35.1" customHeight="1">
      <c r="A3" s="135" t="s">
        <v>2</v>
      </c>
      <c r="B3" s="135" t="s">
        <v>3</v>
      </c>
      <c r="C3" s="135" t="s">
        <v>4</v>
      </c>
      <c r="D3" s="135" t="s">
        <v>48</v>
      </c>
      <c r="E3" s="135" t="s">
        <v>6</v>
      </c>
    </row>
    <row r="4" spans="1:8" s="133" customFormat="1" ht="18" customHeight="1">
      <c r="A4" s="136" t="s">
        <v>49</v>
      </c>
      <c r="B4" s="137">
        <f>B5+B29+B36+B37</f>
        <v>788669</v>
      </c>
      <c r="C4" s="137">
        <f>C5+C29+C36+C37</f>
        <v>-53318</v>
      </c>
      <c r="D4" s="138">
        <f>D5+D29+D36+D37</f>
        <v>735351</v>
      </c>
      <c r="E4" s="139"/>
      <c r="H4" s="140"/>
    </row>
    <row r="5" spans="1:8" s="133" customFormat="1" ht="18" customHeight="1">
      <c r="A5" s="139" t="s">
        <v>50</v>
      </c>
      <c r="B5" s="137">
        <f>SUM(B6:B28)</f>
        <v>692711</v>
      </c>
      <c r="C5" s="137">
        <f>SUM(C6:C28)</f>
        <v>-98841</v>
      </c>
      <c r="D5" s="137">
        <f>SUM(D6:D28)</f>
        <v>593870</v>
      </c>
      <c r="E5" s="139"/>
    </row>
    <row r="6" spans="1:8" ht="18" customHeight="1">
      <c r="A6" s="141" t="s">
        <v>51</v>
      </c>
      <c r="B6" s="142">
        <v>81240</v>
      </c>
      <c r="C6" s="142">
        <f>D6-B6</f>
        <v>-26588</v>
      </c>
      <c r="D6" s="143">
        <v>54652</v>
      </c>
      <c r="E6" s="141"/>
    </row>
    <row r="7" spans="1:8" ht="18" customHeight="1">
      <c r="A7" s="141" t="s">
        <v>52</v>
      </c>
      <c r="B7" s="142">
        <v>1166</v>
      </c>
      <c r="C7" s="142">
        <f t="shared" ref="C7:C37" si="0">D7-B7</f>
        <v>-100</v>
      </c>
      <c r="D7" s="143">
        <v>1066</v>
      </c>
      <c r="E7" s="141"/>
    </row>
    <row r="8" spans="1:8" ht="18" customHeight="1">
      <c r="A8" s="141" t="s">
        <v>53</v>
      </c>
      <c r="B8" s="142">
        <v>52325</v>
      </c>
      <c r="C8" s="142">
        <f t="shared" si="0"/>
        <v>-2000</v>
      </c>
      <c r="D8" s="143">
        <v>50325</v>
      </c>
      <c r="E8" s="141"/>
    </row>
    <row r="9" spans="1:8" ht="18" customHeight="1">
      <c r="A9" s="141" t="s">
        <v>54</v>
      </c>
      <c r="B9" s="142">
        <v>234698</v>
      </c>
      <c r="C9" s="142">
        <f t="shared" si="0"/>
        <v>-21478</v>
      </c>
      <c r="D9" s="143">
        <v>213220</v>
      </c>
      <c r="E9" s="141"/>
    </row>
    <row r="10" spans="1:8" ht="18" customHeight="1">
      <c r="A10" s="141" t="s">
        <v>55</v>
      </c>
      <c r="B10" s="142">
        <v>1347</v>
      </c>
      <c r="C10" s="142">
        <f t="shared" si="0"/>
        <v>-87</v>
      </c>
      <c r="D10" s="143">
        <v>1260</v>
      </c>
      <c r="E10" s="141"/>
    </row>
    <row r="11" spans="1:8" ht="18" customHeight="1">
      <c r="A11" s="141" t="s">
        <v>56</v>
      </c>
      <c r="B11" s="142">
        <v>5188</v>
      </c>
      <c r="C11" s="142">
        <f t="shared" si="0"/>
        <v>-2000</v>
      </c>
      <c r="D11" s="143">
        <v>3188</v>
      </c>
      <c r="E11" s="141"/>
    </row>
    <row r="12" spans="1:8" ht="18" customHeight="1">
      <c r="A12" s="141" t="s">
        <v>57</v>
      </c>
      <c r="B12" s="142">
        <v>82836</v>
      </c>
      <c r="C12" s="142">
        <f t="shared" si="0"/>
        <v>-7853</v>
      </c>
      <c r="D12" s="143">
        <v>74983</v>
      </c>
      <c r="E12" s="141"/>
    </row>
    <row r="13" spans="1:8" ht="18" customHeight="1">
      <c r="A13" s="141" t="s">
        <v>58</v>
      </c>
      <c r="B13" s="142">
        <v>74374</v>
      </c>
      <c r="C13" s="142">
        <f t="shared" si="0"/>
        <v>-4249</v>
      </c>
      <c r="D13" s="143">
        <v>70125</v>
      </c>
      <c r="E13" s="141"/>
    </row>
    <row r="14" spans="1:8" ht="18" customHeight="1">
      <c r="A14" s="141" t="s">
        <v>59</v>
      </c>
      <c r="B14" s="142">
        <v>4090</v>
      </c>
      <c r="C14" s="142">
        <f t="shared" si="0"/>
        <v>996</v>
      </c>
      <c r="D14" s="143">
        <v>5086</v>
      </c>
      <c r="E14" s="141"/>
    </row>
    <row r="15" spans="1:8" ht="18" customHeight="1">
      <c r="A15" s="141" t="s">
        <v>60</v>
      </c>
      <c r="B15" s="142">
        <v>27831</v>
      </c>
      <c r="C15" s="142">
        <f t="shared" si="0"/>
        <v>-9667</v>
      </c>
      <c r="D15" s="143">
        <v>18164</v>
      </c>
      <c r="E15" s="141"/>
    </row>
    <row r="16" spans="1:8" ht="18" customHeight="1">
      <c r="A16" s="141" t="s">
        <v>61</v>
      </c>
      <c r="B16" s="142">
        <v>81878</v>
      </c>
      <c r="C16" s="142">
        <f t="shared" si="0"/>
        <v>-21780</v>
      </c>
      <c r="D16" s="143">
        <v>60098</v>
      </c>
      <c r="E16" s="141"/>
    </row>
    <row r="17" spans="1:5" ht="18" customHeight="1">
      <c r="A17" s="141" t="s">
        <v>62</v>
      </c>
      <c r="B17" s="142">
        <v>9216</v>
      </c>
      <c r="C17" s="142">
        <f t="shared" si="0"/>
        <v>705</v>
      </c>
      <c r="D17" s="143">
        <v>9921</v>
      </c>
      <c r="E17" s="141"/>
    </row>
    <row r="18" spans="1:5" ht="18" customHeight="1">
      <c r="A18" s="141" t="s">
        <v>63</v>
      </c>
      <c r="B18" s="142">
        <v>901</v>
      </c>
      <c r="C18" s="142">
        <f t="shared" si="0"/>
        <v>679</v>
      </c>
      <c r="D18" s="143">
        <v>1580</v>
      </c>
      <c r="E18" s="141"/>
    </row>
    <row r="19" spans="1:5" ht="18" customHeight="1">
      <c r="A19" s="141" t="s">
        <v>64</v>
      </c>
      <c r="B19" s="142">
        <v>225</v>
      </c>
      <c r="C19" s="142">
        <f t="shared" si="0"/>
        <v>777</v>
      </c>
      <c r="D19" s="143">
        <v>1002</v>
      </c>
      <c r="E19" s="141"/>
    </row>
    <row r="20" spans="1:5" ht="18" customHeight="1">
      <c r="A20" s="141" t="s">
        <v>65</v>
      </c>
      <c r="B20" s="142">
        <v>189</v>
      </c>
      <c r="C20" s="142">
        <f t="shared" si="0"/>
        <v>-89</v>
      </c>
      <c r="D20" s="143">
        <v>100</v>
      </c>
      <c r="E20" s="141"/>
    </row>
    <row r="21" spans="1:5" ht="18" customHeight="1">
      <c r="A21" s="141" t="s">
        <v>66</v>
      </c>
      <c r="B21" s="142">
        <v>2990</v>
      </c>
      <c r="C21" s="142">
        <f t="shared" si="0"/>
        <v>3862</v>
      </c>
      <c r="D21" s="143">
        <v>6852</v>
      </c>
      <c r="E21" s="141"/>
    </row>
    <row r="22" spans="1:5" ht="18" customHeight="1">
      <c r="A22" s="141" t="s">
        <v>67</v>
      </c>
      <c r="B22" s="142">
        <v>8368</v>
      </c>
      <c r="C22" s="142">
        <f t="shared" si="0"/>
        <v>152</v>
      </c>
      <c r="D22" s="143">
        <v>8520</v>
      </c>
      <c r="E22" s="141"/>
    </row>
    <row r="23" spans="1:5" ht="18" customHeight="1">
      <c r="A23" s="141" t="s">
        <v>68</v>
      </c>
      <c r="B23" s="142">
        <v>1653</v>
      </c>
      <c r="C23" s="142">
        <f t="shared" si="0"/>
        <v>-1603</v>
      </c>
      <c r="D23" s="143">
        <v>50</v>
      </c>
      <c r="E23" s="141"/>
    </row>
    <row r="24" spans="1:5" ht="18" customHeight="1">
      <c r="A24" s="141" t="s">
        <v>69</v>
      </c>
      <c r="B24" s="142">
        <v>6766</v>
      </c>
      <c r="C24" s="142">
        <f t="shared" si="0"/>
        <v>-2754</v>
      </c>
      <c r="D24" s="143">
        <v>4012</v>
      </c>
      <c r="E24" s="141"/>
    </row>
    <row r="25" spans="1:5" ht="18" customHeight="1">
      <c r="A25" s="141" t="s">
        <v>70</v>
      </c>
      <c r="B25" s="142">
        <v>6930</v>
      </c>
      <c r="C25" s="142">
        <f t="shared" si="0"/>
        <v>-5330</v>
      </c>
      <c r="D25" s="143">
        <v>1600</v>
      </c>
      <c r="E25" s="141"/>
    </row>
    <row r="26" spans="1:5" ht="18" customHeight="1">
      <c r="A26" s="141" t="s">
        <v>71</v>
      </c>
      <c r="B26" s="142">
        <v>0</v>
      </c>
      <c r="C26" s="142">
        <f t="shared" si="0"/>
        <v>0</v>
      </c>
      <c r="D26" s="143">
        <v>0</v>
      </c>
      <c r="E26" s="141"/>
    </row>
    <row r="27" spans="1:5" ht="18" customHeight="1">
      <c r="A27" s="141" t="s">
        <v>72</v>
      </c>
      <c r="B27" s="142">
        <v>8500</v>
      </c>
      <c r="C27" s="142">
        <f t="shared" si="0"/>
        <v>-443</v>
      </c>
      <c r="D27" s="143">
        <v>8057</v>
      </c>
      <c r="E27" s="141"/>
    </row>
    <row r="28" spans="1:5" ht="18" customHeight="1">
      <c r="A28" s="141" t="s">
        <v>73</v>
      </c>
      <c r="B28" s="142">
        <v>0</v>
      </c>
      <c r="C28" s="142">
        <f t="shared" si="0"/>
        <v>9</v>
      </c>
      <c r="D28" s="143">
        <v>9</v>
      </c>
      <c r="E28" s="141"/>
    </row>
    <row r="29" spans="1:5" s="133" customFormat="1" ht="18" customHeight="1">
      <c r="A29" s="139" t="s">
        <v>74</v>
      </c>
      <c r="B29" s="137">
        <f>B30+B34+B35</f>
        <v>95668</v>
      </c>
      <c r="C29" s="137">
        <f t="shared" si="0"/>
        <v>0</v>
      </c>
      <c r="D29" s="138">
        <v>95668</v>
      </c>
      <c r="E29" s="139"/>
    </row>
    <row r="30" spans="1:5" ht="18" customHeight="1">
      <c r="A30" s="141" t="s">
        <v>75</v>
      </c>
      <c r="B30" s="142">
        <f>SUM(B31:B33)</f>
        <v>95668</v>
      </c>
      <c r="C30" s="142">
        <f t="shared" si="0"/>
        <v>0</v>
      </c>
      <c r="D30" s="142">
        <f>SUM(D31:D33)</f>
        <v>95668</v>
      </c>
      <c r="E30" s="141"/>
    </row>
    <row r="31" spans="1:5" ht="18" customHeight="1">
      <c r="A31" s="141" t="s">
        <v>76</v>
      </c>
      <c r="B31" s="142">
        <v>0</v>
      </c>
      <c r="C31" s="142">
        <f t="shared" si="0"/>
        <v>0</v>
      </c>
      <c r="D31" s="142">
        <v>0</v>
      </c>
      <c r="E31" s="141"/>
    </row>
    <row r="32" spans="1:5" ht="18" customHeight="1">
      <c r="A32" s="141" t="s">
        <v>77</v>
      </c>
      <c r="B32" s="142">
        <v>45482</v>
      </c>
      <c r="C32" s="142">
        <f t="shared" si="0"/>
        <v>0</v>
      </c>
      <c r="D32" s="142">
        <v>45482</v>
      </c>
      <c r="E32" s="141"/>
    </row>
    <row r="33" spans="1:5" ht="18" customHeight="1">
      <c r="A33" s="141" t="s">
        <v>78</v>
      </c>
      <c r="B33" s="142">
        <v>50186</v>
      </c>
      <c r="C33" s="142">
        <f t="shared" si="0"/>
        <v>0</v>
      </c>
      <c r="D33" s="142">
        <v>50186</v>
      </c>
      <c r="E33" s="141"/>
    </row>
    <row r="34" spans="1:5" ht="18" customHeight="1">
      <c r="A34" s="141" t="s">
        <v>79</v>
      </c>
      <c r="B34" s="142">
        <v>0</v>
      </c>
      <c r="C34" s="142">
        <f t="shared" si="0"/>
        <v>0</v>
      </c>
      <c r="D34" s="142">
        <v>0</v>
      </c>
      <c r="E34" s="141"/>
    </row>
    <row r="35" spans="1:5" ht="18" customHeight="1">
      <c r="A35" s="141" t="s">
        <v>80</v>
      </c>
      <c r="B35" s="142">
        <v>0</v>
      </c>
      <c r="C35" s="142">
        <f t="shared" si="0"/>
        <v>0</v>
      </c>
      <c r="D35" s="142">
        <v>0</v>
      </c>
      <c r="E35" s="141"/>
    </row>
    <row r="36" spans="1:5" s="133" customFormat="1" ht="18" customHeight="1">
      <c r="A36" s="139" t="s">
        <v>81</v>
      </c>
      <c r="B36" s="137">
        <v>290</v>
      </c>
      <c r="C36" s="137">
        <f t="shared" si="0"/>
        <v>2550</v>
      </c>
      <c r="D36" s="137">
        <v>2840</v>
      </c>
      <c r="E36" s="139"/>
    </row>
    <row r="37" spans="1:5" s="133" customFormat="1" ht="18" customHeight="1">
      <c r="A37" s="139" t="s">
        <v>82</v>
      </c>
      <c r="B37" s="137">
        <v>0</v>
      </c>
      <c r="C37" s="137">
        <f t="shared" si="0"/>
        <v>42973</v>
      </c>
      <c r="D37" s="138">
        <f>27522+4500+10951</f>
        <v>42973</v>
      </c>
      <c r="E37" s="139"/>
    </row>
  </sheetData>
  <mergeCells count="1">
    <mergeCell ref="A1:E1"/>
  </mergeCells>
  <phoneticPr fontId="54" type="noConversion"/>
  <pageMargins left="0.75" right="0.75" top="1" bottom="1" header="0.5" footer="0.5"/>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1454817346722"/>
    <pageSetUpPr fitToPage="1"/>
  </sheetPr>
  <dimension ref="A1:IS23"/>
  <sheetViews>
    <sheetView workbookViewId="0">
      <selection activeCell="C25" sqref="C25"/>
    </sheetView>
  </sheetViews>
  <sheetFormatPr defaultColWidth="8" defaultRowHeight="12.75"/>
  <cols>
    <col min="1" max="1" width="44" style="117" customWidth="1"/>
    <col min="2" max="4" width="16.5" style="118" customWidth="1"/>
    <col min="5" max="5" width="30.25" style="119" customWidth="1"/>
    <col min="6" max="6" width="8" style="117"/>
    <col min="7" max="8" width="13.25" style="117" customWidth="1"/>
    <col min="9" max="253" width="8" style="117"/>
    <col min="254" max="16384" width="8" style="6"/>
  </cols>
  <sheetData>
    <row r="1" spans="1:9" ht="27.75" customHeight="1">
      <c r="A1" s="157" t="s">
        <v>83</v>
      </c>
      <c r="B1" s="157"/>
      <c r="C1" s="157"/>
      <c r="D1" s="157"/>
      <c r="E1" s="157"/>
    </row>
    <row r="2" spans="1:9" ht="15" customHeight="1">
      <c r="A2" s="120"/>
      <c r="B2" s="121"/>
      <c r="C2" s="121"/>
      <c r="D2" s="121"/>
      <c r="E2" s="122" t="s">
        <v>1</v>
      </c>
    </row>
    <row r="3" spans="1:9" s="116" customFormat="1" ht="42.75" customHeight="1">
      <c r="A3" s="123" t="s">
        <v>84</v>
      </c>
      <c r="B3" s="68" t="s">
        <v>3</v>
      </c>
      <c r="C3" s="68" t="s">
        <v>4</v>
      </c>
      <c r="D3" s="69" t="s">
        <v>5</v>
      </c>
      <c r="E3" s="123" t="s">
        <v>6</v>
      </c>
    </row>
    <row r="4" spans="1:9" ht="17.100000000000001" customHeight="1">
      <c r="A4" s="78" t="s">
        <v>7</v>
      </c>
      <c r="B4" s="48">
        <f>B5+B19</f>
        <v>213307</v>
      </c>
      <c r="C4" s="48">
        <f>C5+C19</f>
        <v>289709</v>
      </c>
      <c r="D4" s="48">
        <f>D5+D19</f>
        <v>503016</v>
      </c>
      <c r="E4" s="124"/>
      <c r="H4" s="102"/>
      <c r="I4" s="118"/>
    </row>
    <row r="5" spans="1:9" ht="17.100000000000001" customHeight="1">
      <c r="A5" s="70" t="s">
        <v>85</v>
      </c>
      <c r="B5" s="48">
        <f>SUM(B6:B18)</f>
        <v>167617</v>
      </c>
      <c r="C5" s="48">
        <f>D5-B5</f>
        <v>-103530</v>
      </c>
      <c r="D5" s="48">
        <f>SUM(D6:D18)</f>
        <v>64087</v>
      </c>
      <c r="E5" s="124"/>
      <c r="H5" s="118"/>
    </row>
    <row r="6" spans="1:9" ht="17.100000000000001" customHeight="1">
      <c r="A6" s="125" t="s">
        <v>86</v>
      </c>
      <c r="B6" s="50"/>
      <c r="C6" s="48">
        <f>D6-B6</f>
        <v>0</v>
      </c>
      <c r="D6" s="48">
        <v>0</v>
      </c>
      <c r="E6" s="126"/>
    </row>
    <row r="7" spans="1:9" ht="17.100000000000001" customHeight="1">
      <c r="A7" s="125" t="s">
        <v>87</v>
      </c>
      <c r="B7" s="50"/>
      <c r="C7" s="48">
        <f>D7-B7</f>
        <v>0</v>
      </c>
      <c r="D7" s="48">
        <v>0</v>
      </c>
      <c r="E7" s="126"/>
    </row>
    <row r="8" spans="1:9" ht="17.100000000000001" customHeight="1">
      <c r="A8" s="125" t="s">
        <v>88</v>
      </c>
      <c r="B8" s="50"/>
      <c r="C8" s="48">
        <f>D8-B8</f>
        <v>0</v>
      </c>
      <c r="D8" s="48">
        <v>0</v>
      </c>
      <c r="E8" s="126"/>
    </row>
    <row r="9" spans="1:9" ht="17.100000000000001" customHeight="1">
      <c r="A9" s="125" t="s">
        <v>89</v>
      </c>
      <c r="B9" s="50"/>
      <c r="C9" s="48">
        <f t="shared" ref="C9:C23" si="0">D9-B9</f>
        <v>0</v>
      </c>
      <c r="D9" s="48">
        <v>0</v>
      </c>
      <c r="E9" s="126"/>
    </row>
    <row r="10" spans="1:9" ht="17.100000000000001" customHeight="1">
      <c r="A10" s="125" t="s">
        <v>90</v>
      </c>
      <c r="B10" s="50">
        <v>350</v>
      </c>
      <c r="C10" s="50">
        <f t="shared" si="0"/>
        <v>-350</v>
      </c>
      <c r="D10" s="50">
        <v>0</v>
      </c>
      <c r="E10" s="126"/>
    </row>
    <row r="11" spans="1:9" ht="17.100000000000001" customHeight="1">
      <c r="A11" s="125" t="s">
        <v>91</v>
      </c>
      <c r="B11" s="50">
        <v>164957</v>
      </c>
      <c r="C11" s="50">
        <f t="shared" si="0"/>
        <v>-102902</v>
      </c>
      <c r="D11" s="50">
        <v>62055</v>
      </c>
      <c r="E11" s="126"/>
      <c r="G11" s="127"/>
    </row>
    <row r="12" spans="1:9" ht="17.100000000000001" customHeight="1">
      <c r="A12" s="125" t="s">
        <v>92</v>
      </c>
      <c r="B12" s="50"/>
      <c r="C12" s="50">
        <f t="shared" si="0"/>
        <v>0</v>
      </c>
      <c r="D12" s="50">
        <v>0</v>
      </c>
      <c r="E12" s="126"/>
    </row>
    <row r="13" spans="1:9" ht="17.100000000000001" customHeight="1">
      <c r="A13" s="125" t="s">
        <v>93</v>
      </c>
      <c r="B13" s="50">
        <v>2310</v>
      </c>
      <c r="C13" s="50">
        <f t="shared" si="0"/>
        <v>-278</v>
      </c>
      <c r="D13" s="50">
        <v>2032</v>
      </c>
      <c r="E13" s="126"/>
    </row>
    <row r="14" spans="1:9" ht="17.100000000000001" customHeight="1">
      <c r="A14" s="125" t="s">
        <v>94</v>
      </c>
      <c r="B14" s="50"/>
      <c r="C14" s="48">
        <f t="shared" si="0"/>
        <v>0</v>
      </c>
      <c r="D14" s="48">
        <v>0</v>
      </c>
      <c r="E14" s="126"/>
    </row>
    <row r="15" spans="1:9" ht="17.100000000000001" customHeight="1">
      <c r="A15" s="125" t="s">
        <v>95</v>
      </c>
      <c r="B15" s="50"/>
      <c r="C15" s="48">
        <f t="shared" si="0"/>
        <v>0</v>
      </c>
      <c r="D15" s="48">
        <v>0</v>
      </c>
      <c r="E15" s="126"/>
    </row>
    <row r="16" spans="1:9" ht="17.100000000000001" customHeight="1">
      <c r="A16" s="125" t="s">
        <v>96</v>
      </c>
      <c r="B16" s="50"/>
      <c r="C16" s="48">
        <f t="shared" si="0"/>
        <v>0</v>
      </c>
      <c r="D16" s="48">
        <v>0</v>
      </c>
      <c r="E16" s="126"/>
    </row>
    <row r="17" spans="1:5" ht="17.100000000000001" customHeight="1">
      <c r="A17" s="125" t="s">
        <v>97</v>
      </c>
      <c r="B17" s="50"/>
      <c r="C17" s="48">
        <f t="shared" si="0"/>
        <v>0</v>
      </c>
      <c r="D17" s="48">
        <v>0</v>
      </c>
      <c r="E17" s="126"/>
    </row>
    <row r="18" spans="1:5" ht="17.100000000000001" customHeight="1">
      <c r="A18" s="125" t="s">
        <v>98</v>
      </c>
      <c r="B18" s="50"/>
      <c r="C18" s="48">
        <f t="shared" si="0"/>
        <v>0</v>
      </c>
      <c r="D18" s="48">
        <v>0</v>
      </c>
      <c r="E18" s="126"/>
    </row>
    <row r="19" spans="1:5" ht="17.100000000000001" customHeight="1">
      <c r="A19" s="128" t="s">
        <v>99</v>
      </c>
      <c r="B19" s="48">
        <f>SUM(B20:B23)</f>
        <v>45690</v>
      </c>
      <c r="C19" s="48">
        <f>SUM(C20:C23)</f>
        <v>393239</v>
      </c>
      <c r="D19" s="48">
        <f>SUM(D20:D23)</f>
        <v>438929</v>
      </c>
      <c r="E19" s="129"/>
    </row>
    <row r="20" spans="1:5" ht="18" customHeight="1">
      <c r="A20" s="130" t="s">
        <v>100</v>
      </c>
      <c r="B20" s="48">
        <v>4670</v>
      </c>
      <c r="C20" s="48">
        <f t="shared" si="0"/>
        <v>30303</v>
      </c>
      <c r="D20" s="48">
        <f>20808+7779+6386</f>
        <v>34973</v>
      </c>
      <c r="E20" s="129"/>
    </row>
    <row r="21" spans="1:5" ht="18" customHeight="1">
      <c r="A21" s="130" t="s">
        <v>101</v>
      </c>
      <c r="B21" s="48">
        <v>41020</v>
      </c>
      <c r="C21" s="48">
        <f t="shared" si="0"/>
        <v>-4220</v>
      </c>
      <c r="D21" s="48">
        <v>36800</v>
      </c>
      <c r="E21" s="129"/>
    </row>
    <row r="22" spans="1:5" ht="18" customHeight="1">
      <c r="A22" s="130" t="s">
        <v>102</v>
      </c>
      <c r="B22" s="48">
        <v>0</v>
      </c>
      <c r="C22" s="48">
        <f t="shared" si="0"/>
        <v>6362</v>
      </c>
      <c r="D22" s="48">
        <v>6362</v>
      </c>
      <c r="E22" s="129"/>
    </row>
    <row r="23" spans="1:5" ht="27.95" customHeight="1">
      <c r="A23" s="125" t="s">
        <v>103</v>
      </c>
      <c r="B23" s="48">
        <v>0</v>
      </c>
      <c r="C23" s="48">
        <f t="shared" si="0"/>
        <v>360794</v>
      </c>
      <c r="D23" s="48">
        <v>360794</v>
      </c>
      <c r="E23" s="131"/>
    </row>
  </sheetData>
  <mergeCells count="1">
    <mergeCell ref="A1:E1"/>
  </mergeCells>
  <phoneticPr fontId="54" type="noConversion"/>
  <pageMargins left="0.94861111111111096" right="0.94861111111111096" top="1" bottom="1" header="0.5" footer="0.5"/>
  <pageSetup paperSize="9" scale="6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I44"/>
  <sheetViews>
    <sheetView topLeftCell="A4" workbookViewId="0">
      <selection activeCell="E20" sqref="E20"/>
    </sheetView>
  </sheetViews>
  <sheetFormatPr defaultColWidth="8" defaultRowHeight="12.75"/>
  <cols>
    <col min="1" max="1" width="49.75" style="93" customWidth="1"/>
    <col min="2" max="4" width="16.5" style="94" customWidth="1"/>
    <col min="5" max="5" width="26.25" style="92" customWidth="1"/>
    <col min="6" max="6" width="8" style="93"/>
    <col min="7" max="7" width="12.375" style="93" customWidth="1"/>
    <col min="8" max="8" width="8" style="93"/>
    <col min="9" max="9" width="12.875" style="93" customWidth="1"/>
    <col min="10" max="16384" width="8" style="93"/>
  </cols>
  <sheetData>
    <row r="1" spans="1:9" ht="27" customHeight="1">
      <c r="A1" s="158" t="s">
        <v>104</v>
      </c>
      <c r="B1" s="158"/>
      <c r="C1" s="158"/>
      <c r="D1" s="158"/>
      <c r="E1" s="158"/>
    </row>
    <row r="2" spans="1:9" ht="18" customHeight="1">
      <c r="A2" s="95"/>
      <c r="B2" s="95"/>
      <c r="C2" s="95"/>
      <c r="D2" s="95"/>
      <c r="E2" s="96" t="s">
        <v>1</v>
      </c>
    </row>
    <row r="3" spans="1:9" s="92" customFormat="1" ht="45" customHeight="1">
      <c r="A3" s="97" t="s">
        <v>2</v>
      </c>
      <c r="B3" s="98" t="s">
        <v>3</v>
      </c>
      <c r="C3" s="98" t="s">
        <v>4</v>
      </c>
      <c r="D3" s="99" t="s">
        <v>5</v>
      </c>
      <c r="E3" s="100" t="s">
        <v>6</v>
      </c>
    </row>
    <row r="4" spans="1:9" ht="15" customHeight="1">
      <c r="A4" s="101" t="s">
        <v>105</v>
      </c>
      <c r="B4" s="102">
        <f>B5+B40</f>
        <v>213307</v>
      </c>
      <c r="C4" s="102">
        <f>C5+C40</f>
        <v>289709</v>
      </c>
      <c r="D4" s="102">
        <f>D5+D40</f>
        <v>503016</v>
      </c>
      <c r="E4" s="103"/>
    </row>
    <row r="5" spans="1:9" ht="15" customHeight="1">
      <c r="A5" s="104" t="s">
        <v>106</v>
      </c>
      <c r="B5" s="102">
        <f>B6+B9+B10+B18+B22+B28+B30+B31+B32+B37+B38+B39</f>
        <v>113791</v>
      </c>
      <c r="C5" s="102">
        <f>C6+C9+C10+C18+C22+C28+C30+C31+C32+C37+C38+C39</f>
        <v>359960</v>
      </c>
      <c r="D5" s="102">
        <f>D6+D9+D10+D18+D22+D28+D30+D31+D32+D37+D38+D39</f>
        <v>473751</v>
      </c>
      <c r="E5" s="103"/>
    </row>
    <row r="6" spans="1:9" ht="15" customHeight="1">
      <c r="A6" s="105" t="s">
        <v>107</v>
      </c>
      <c r="B6" s="102">
        <v>20</v>
      </c>
      <c r="C6" s="102">
        <f>D6-B6</f>
        <v>53</v>
      </c>
      <c r="D6" s="102">
        <f>D7+D8</f>
        <v>73</v>
      </c>
      <c r="E6" s="103"/>
    </row>
    <row r="7" spans="1:9" ht="15" customHeight="1">
      <c r="A7" s="106" t="s">
        <v>108</v>
      </c>
      <c r="B7" s="107">
        <v>20</v>
      </c>
      <c r="C7" s="107">
        <f t="shared" ref="C7:C44" si="0">D7-B7</f>
        <v>53</v>
      </c>
      <c r="D7" s="107">
        <v>73</v>
      </c>
      <c r="E7" s="108"/>
    </row>
    <row r="8" spans="1:9" ht="15" customHeight="1">
      <c r="A8" s="106" t="s">
        <v>109</v>
      </c>
      <c r="B8" s="107">
        <v>0</v>
      </c>
      <c r="C8" s="102">
        <f t="shared" si="0"/>
        <v>0</v>
      </c>
      <c r="D8" s="107">
        <v>0</v>
      </c>
      <c r="E8" s="108"/>
    </row>
    <row r="9" spans="1:9" ht="15" customHeight="1">
      <c r="A9" s="105" t="s">
        <v>110</v>
      </c>
      <c r="B9" s="102">
        <v>0</v>
      </c>
      <c r="C9" s="102">
        <f t="shared" si="0"/>
        <v>0</v>
      </c>
      <c r="D9" s="107">
        <v>0</v>
      </c>
      <c r="E9" s="109"/>
      <c r="G9" s="110"/>
      <c r="I9" s="115"/>
    </row>
    <row r="10" spans="1:9" ht="15" customHeight="1">
      <c r="A10" s="105" t="s">
        <v>111</v>
      </c>
      <c r="B10" s="102">
        <f>SUM(B11:B17)</f>
        <v>55753</v>
      </c>
      <c r="C10" s="102">
        <f>SUM(C11:C17)</f>
        <v>8873</v>
      </c>
      <c r="D10" s="102">
        <f>SUM(D11:D17)</f>
        <v>64626</v>
      </c>
      <c r="E10" s="109"/>
    </row>
    <row r="11" spans="1:9" ht="15.95" customHeight="1">
      <c r="A11" s="106" t="s">
        <v>112</v>
      </c>
      <c r="B11" s="107">
        <v>47332</v>
      </c>
      <c r="C11" s="107">
        <f t="shared" si="0"/>
        <v>8768</v>
      </c>
      <c r="D11" s="48">
        <v>56100</v>
      </c>
      <c r="E11" s="108"/>
    </row>
    <row r="12" spans="1:9" ht="15.95" customHeight="1">
      <c r="A12" s="106" t="s">
        <v>113</v>
      </c>
      <c r="B12" s="107"/>
      <c r="C12" s="107">
        <f t="shared" si="0"/>
        <v>0</v>
      </c>
      <c r="D12" s="107">
        <v>0</v>
      </c>
      <c r="E12" s="108"/>
    </row>
    <row r="13" spans="1:9" ht="15.95" customHeight="1">
      <c r="A13" s="106" t="s">
        <v>114</v>
      </c>
      <c r="B13" s="107">
        <v>420</v>
      </c>
      <c r="C13" s="107">
        <f t="shared" si="0"/>
        <v>94</v>
      </c>
      <c r="D13" s="107">
        <v>514</v>
      </c>
      <c r="E13" s="108"/>
    </row>
    <row r="14" spans="1:9" ht="15.95" customHeight="1">
      <c r="A14" s="106" t="s">
        <v>115</v>
      </c>
      <c r="B14" s="107">
        <v>0</v>
      </c>
      <c r="C14" s="107">
        <f t="shared" si="0"/>
        <v>143</v>
      </c>
      <c r="D14" s="107">
        <v>143</v>
      </c>
      <c r="E14" s="108"/>
    </row>
    <row r="15" spans="1:9" ht="15.95" customHeight="1">
      <c r="A15" s="106" t="s">
        <v>116</v>
      </c>
      <c r="B15" s="107"/>
      <c r="C15" s="107">
        <f t="shared" si="0"/>
        <v>3672</v>
      </c>
      <c r="D15" s="107">
        <v>3672</v>
      </c>
      <c r="E15" s="108"/>
    </row>
    <row r="16" spans="1:9" ht="15.95" customHeight="1">
      <c r="A16" s="106" t="s">
        <v>117</v>
      </c>
      <c r="B16" s="107">
        <v>8001</v>
      </c>
      <c r="C16" s="107">
        <f t="shared" si="0"/>
        <v>-3804</v>
      </c>
      <c r="D16" s="107">
        <v>4197</v>
      </c>
      <c r="E16" s="108"/>
    </row>
    <row r="17" spans="1:8" ht="15.95" customHeight="1">
      <c r="A17" s="106" t="s">
        <v>118</v>
      </c>
      <c r="B17" s="107"/>
      <c r="C17" s="107">
        <f t="shared" si="0"/>
        <v>0</v>
      </c>
      <c r="D17" s="107">
        <v>0</v>
      </c>
      <c r="E17" s="108"/>
      <c r="H17" s="111"/>
    </row>
    <row r="18" spans="1:8" ht="15" customHeight="1">
      <c r="A18" s="105" t="s">
        <v>119</v>
      </c>
      <c r="B18" s="102">
        <f>SUM(B19:B21)</f>
        <v>2763</v>
      </c>
      <c r="C18" s="102">
        <f t="shared" si="0"/>
        <v>2631</v>
      </c>
      <c r="D18" s="102">
        <f>SUM(D19:D21)</f>
        <v>5394</v>
      </c>
      <c r="E18" s="109"/>
    </row>
    <row r="19" spans="1:8" ht="15" customHeight="1">
      <c r="A19" s="106" t="s">
        <v>120</v>
      </c>
      <c r="B19" s="107">
        <v>35</v>
      </c>
      <c r="C19" s="107">
        <f t="shared" si="0"/>
        <v>131</v>
      </c>
      <c r="D19" s="107">
        <v>166</v>
      </c>
      <c r="E19" s="109"/>
    </row>
    <row r="20" spans="1:8" ht="15" customHeight="1">
      <c r="A20" s="106" t="s">
        <v>121</v>
      </c>
      <c r="B20" s="107">
        <v>2245</v>
      </c>
      <c r="C20" s="107">
        <f t="shared" si="0"/>
        <v>2817</v>
      </c>
      <c r="D20" s="107">
        <v>5062</v>
      </c>
      <c r="E20" s="109"/>
    </row>
    <row r="21" spans="1:8" ht="15" customHeight="1">
      <c r="A21" s="106" t="s">
        <v>122</v>
      </c>
      <c r="B21" s="107">
        <v>483</v>
      </c>
      <c r="C21" s="107">
        <f t="shared" si="0"/>
        <v>-317</v>
      </c>
      <c r="D21" s="107">
        <v>166</v>
      </c>
      <c r="E21" s="108"/>
    </row>
    <row r="22" spans="1:8" ht="15" customHeight="1">
      <c r="A22" s="105" t="s">
        <v>123</v>
      </c>
      <c r="B22" s="102">
        <v>0</v>
      </c>
      <c r="C22" s="102">
        <f t="shared" si="0"/>
        <v>0</v>
      </c>
      <c r="D22" s="102">
        <v>0</v>
      </c>
      <c r="E22" s="109"/>
    </row>
    <row r="23" spans="1:8" ht="15" hidden="1" customHeight="1">
      <c r="A23" s="106" t="s">
        <v>124</v>
      </c>
      <c r="B23" s="107"/>
      <c r="C23" s="102">
        <f t="shared" si="0"/>
        <v>0</v>
      </c>
      <c r="D23" s="102">
        <v>0</v>
      </c>
      <c r="E23" s="109"/>
    </row>
    <row r="24" spans="1:8" ht="15" hidden="1" customHeight="1">
      <c r="A24" s="106" t="s">
        <v>125</v>
      </c>
      <c r="B24" s="107"/>
      <c r="C24" s="102">
        <f t="shared" si="0"/>
        <v>0</v>
      </c>
      <c r="D24" s="102">
        <v>0</v>
      </c>
      <c r="E24" s="109"/>
    </row>
    <row r="25" spans="1:8" ht="15" hidden="1" customHeight="1">
      <c r="A25" s="106" t="s">
        <v>126</v>
      </c>
      <c r="B25" s="107"/>
      <c r="C25" s="102">
        <f t="shared" si="0"/>
        <v>0</v>
      </c>
      <c r="D25" s="102">
        <v>0</v>
      </c>
      <c r="E25" s="109"/>
    </row>
    <row r="26" spans="1:8" ht="15" hidden="1" customHeight="1">
      <c r="A26" s="106" t="s">
        <v>127</v>
      </c>
      <c r="B26" s="107"/>
      <c r="C26" s="102">
        <f t="shared" si="0"/>
        <v>0</v>
      </c>
      <c r="D26" s="102">
        <v>0</v>
      </c>
      <c r="E26" s="109"/>
    </row>
    <row r="27" spans="1:8" ht="15" customHeight="1">
      <c r="A27" s="106" t="s">
        <v>128</v>
      </c>
      <c r="B27" s="107">
        <v>0</v>
      </c>
      <c r="C27" s="107">
        <f t="shared" si="0"/>
        <v>0</v>
      </c>
      <c r="D27" s="107">
        <v>0</v>
      </c>
      <c r="E27" s="108"/>
    </row>
    <row r="28" spans="1:8" ht="15" customHeight="1">
      <c r="A28" s="105" t="s">
        <v>129</v>
      </c>
      <c r="B28" s="107"/>
      <c r="C28" s="102">
        <f t="shared" si="0"/>
        <v>0</v>
      </c>
      <c r="D28" s="102">
        <v>0</v>
      </c>
      <c r="E28" s="109"/>
    </row>
    <row r="29" spans="1:8" ht="12.95" customHeight="1">
      <c r="A29" s="106" t="s">
        <v>130</v>
      </c>
      <c r="B29" s="107"/>
      <c r="C29" s="107">
        <f t="shared" si="0"/>
        <v>0</v>
      </c>
      <c r="D29" s="107">
        <v>0</v>
      </c>
      <c r="E29" s="109"/>
    </row>
    <row r="30" spans="1:8" ht="15" customHeight="1">
      <c r="A30" s="105" t="s">
        <v>131</v>
      </c>
      <c r="B30" s="107"/>
      <c r="C30" s="102">
        <f t="shared" si="0"/>
        <v>0</v>
      </c>
      <c r="D30" s="102">
        <v>0</v>
      </c>
      <c r="E30" s="109"/>
    </row>
    <row r="31" spans="1:8" ht="15" customHeight="1">
      <c r="A31" s="105" t="s">
        <v>132</v>
      </c>
      <c r="B31" s="102">
        <v>186</v>
      </c>
      <c r="C31" s="102">
        <f t="shared" si="0"/>
        <v>1425</v>
      </c>
      <c r="D31" s="102">
        <v>1611</v>
      </c>
      <c r="E31" s="109"/>
    </row>
    <row r="32" spans="1:8" ht="15" customHeight="1">
      <c r="A32" s="105" t="s">
        <v>133</v>
      </c>
      <c r="B32" s="102">
        <f>SUM(B33:B36)</f>
        <v>15806</v>
      </c>
      <c r="C32" s="102">
        <f>SUM(C33:C36)</f>
        <v>329328</v>
      </c>
      <c r="D32" s="102">
        <f>SUM(D33:D36)</f>
        <v>345134</v>
      </c>
      <c r="E32" s="109"/>
    </row>
    <row r="33" spans="1:5" ht="18" customHeight="1">
      <c r="A33" s="106" t="s">
        <v>134</v>
      </c>
      <c r="B33" s="107"/>
      <c r="C33" s="107">
        <f t="shared" si="0"/>
        <v>0</v>
      </c>
      <c r="D33" s="107">
        <v>0</v>
      </c>
      <c r="E33" s="109"/>
    </row>
    <row r="34" spans="1:5" ht="26.1" customHeight="1">
      <c r="A34" s="106" t="s">
        <v>135</v>
      </c>
      <c r="B34" s="107">
        <v>12163</v>
      </c>
      <c r="C34" s="107">
        <f t="shared" si="0"/>
        <v>329328</v>
      </c>
      <c r="D34" s="107">
        <v>341491</v>
      </c>
      <c r="E34" s="108"/>
    </row>
    <row r="35" spans="1:5" ht="18" customHeight="1">
      <c r="A35" s="106" t="s">
        <v>136</v>
      </c>
      <c r="B35" s="107">
        <v>0</v>
      </c>
      <c r="C35" s="107">
        <f t="shared" si="0"/>
        <v>0</v>
      </c>
      <c r="D35" s="107">
        <v>0</v>
      </c>
      <c r="E35" s="108"/>
    </row>
    <row r="36" spans="1:5" ht="18" customHeight="1">
      <c r="A36" s="106" t="s">
        <v>137</v>
      </c>
      <c r="B36" s="107">
        <v>3643</v>
      </c>
      <c r="C36" s="107">
        <f t="shared" si="0"/>
        <v>0</v>
      </c>
      <c r="D36" s="107">
        <v>3643</v>
      </c>
      <c r="E36" s="108"/>
    </row>
    <row r="37" spans="1:5" ht="18" customHeight="1">
      <c r="A37" s="105" t="s">
        <v>138</v>
      </c>
      <c r="B37" s="102">
        <v>5663</v>
      </c>
      <c r="C37" s="102">
        <f t="shared" si="0"/>
        <v>4937</v>
      </c>
      <c r="D37" s="102">
        <v>10600</v>
      </c>
      <c r="E37" s="108"/>
    </row>
    <row r="38" spans="1:5" ht="18" customHeight="1">
      <c r="A38" s="105" t="s">
        <v>139</v>
      </c>
      <c r="B38" s="102">
        <v>33600</v>
      </c>
      <c r="C38" s="102">
        <f t="shared" si="0"/>
        <v>12417</v>
      </c>
      <c r="D38" s="102">
        <v>46017</v>
      </c>
      <c r="E38" s="112"/>
    </row>
    <row r="39" spans="1:5" ht="18" customHeight="1">
      <c r="A39" s="105" t="s">
        <v>140</v>
      </c>
      <c r="B39" s="102">
        <v>0</v>
      </c>
      <c r="C39" s="102">
        <f t="shared" si="0"/>
        <v>296</v>
      </c>
      <c r="D39" s="102">
        <v>296</v>
      </c>
      <c r="E39" s="112"/>
    </row>
    <row r="40" spans="1:5" ht="18" customHeight="1">
      <c r="A40" s="105" t="s">
        <v>74</v>
      </c>
      <c r="B40" s="102">
        <f>B41+B42+B43+B44</f>
        <v>99516</v>
      </c>
      <c r="C40" s="102">
        <f>C41+C42+C43+C44</f>
        <v>-70251</v>
      </c>
      <c r="D40" s="102">
        <f>D41+D42+D43+D44</f>
        <v>29265</v>
      </c>
      <c r="E40" s="109"/>
    </row>
    <row r="41" spans="1:5" ht="18" customHeight="1">
      <c r="A41" s="106" t="s">
        <v>141</v>
      </c>
      <c r="B41" s="107">
        <v>0</v>
      </c>
      <c r="C41" s="107">
        <f t="shared" si="0"/>
        <v>0</v>
      </c>
      <c r="D41" s="107">
        <v>0</v>
      </c>
      <c r="E41" s="109"/>
    </row>
    <row r="42" spans="1:5" ht="18" customHeight="1">
      <c r="A42" s="106" t="s">
        <v>142</v>
      </c>
      <c r="B42" s="107">
        <v>97631</v>
      </c>
      <c r="C42" s="107">
        <f t="shared" si="0"/>
        <v>-97631</v>
      </c>
      <c r="D42" s="107">
        <v>0</v>
      </c>
      <c r="E42" s="108"/>
    </row>
    <row r="43" spans="1:5" ht="18" customHeight="1">
      <c r="A43" s="113" t="s">
        <v>143</v>
      </c>
      <c r="B43" s="107">
        <v>0</v>
      </c>
      <c r="C43" s="107">
        <f t="shared" si="0"/>
        <v>420</v>
      </c>
      <c r="D43" s="107">
        <v>420</v>
      </c>
      <c r="E43" s="108"/>
    </row>
    <row r="44" spans="1:5" ht="21.95" customHeight="1">
      <c r="A44" s="106" t="s">
        <v>144</v>
      </c>
      <c r="B44" s="107">
        <v>1885</v>
      </c>
      <c r="C44" s="107">
        <f t="shared" si="0"/>
        <v>26960</v>
      </c>
      <c r="D44" s="107">
        <v>28845</v>
      </c>
      <c r="E44" s="114"/>
    </row>
  </sheetData>
  <mergeCells count="1">
    <mergeCell ref="A1:E1"/>
  </mergeCells>
  <phoneticPr fontId="54" type="noConversion"/>
  <pageMargins left="0.94861111111111096" right="0.94861111111111096" top="1" bottom="1" header="0.5" footer="0.5"/>
  <pageSetup paperSize="9" scale="6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IS21"/>
  <sheetViews>
    <sheetView topLeftCell="A4" workbookViewId="0">
      <selection activeCell="D22" sqref="D22"/>
    </sheetView>
  </sheetViews>
  <sheetFormatPr defaultColWidth="10" defaultRowHeight="14.25"/>
  <cols>
    <col min="1" max="1" width="22.125" style="60" customWidth="1"/>
    <col min="2" max="2" width="9.5" style="60" customWidth="1"/>
    <col min="3" max="4" width="9.5" style="61" customWidth="1"/>
    <col min="5" max="5" width="13.5" style="61" customWidth="1"/>
    <col min="6" max="6" width="25.75" style="62" customWidth="1"/>
    <col min="7" max="9" width="9.75" style="62" customWidth="1"/>
    <col min="10" max="10" width="11.625" style="63" customWidth="1"/>
    <col min="11" max="16384" width="10" style="63"/>
  </cols>
  <sheetData>
    <row r="1" spans="1:253" s="6" customFormat="1" ht="30.95" customHeight="1">
      <c r="A1" s="159" t="s">
        <v>145</v>
      </c>
      <c r="B1" s="159"/>
      <c r="C1" s="159"/>
      <c r="D1" s="159"/>
      <c r="E1" s="159"/>
      <c r="F1" s="159"/>
      <c r="G1" s="159"/>
      <c r="H1" s="159"/>
      <c r="I1" s="159"/>
      <c r="J1" s="159"/>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c r="AM1" s="63"/>
      <c r="AN1" s="63"/>
      <c r="AO1" s="63"/>
      <c r="AP1" s="63"/>
      <c r="AQ1" s="63"/>
      <c r="AR1" s="63"/>
      <c r="AS1" s="63"/>
      <c r="AT1" s="63"/>
      <c r="AU1" s="63"/>
      <c r="AV1" s="63"/>
      <c r="AW1" s="63"/>
      <c r="AX1" s="63"/>
      <c r="AY1" s="63"/>
      <c r="AZ1" s="63"/>
      <c r="BA1" s="63"/>
      <c r="BB1" s="63"/>
      <c r="BC1" s="63"/>
      <c r="BD1" s="63"/>
      <c r="BE1" s="63"/>
      <c r="BF1" s="63"/>
      <c r="BG1" s="63"/>
      <c r="BH1" s="63"/>
      <c r="BI1" s="63"/>
      <c r="BJ1" s="63"/>
      <c r="BK1" s="63"/>
      <c r="BL1" s="63"/>
      <c r="BM1" s="63"/>
      <c r="BN1" s="63"/>
      <c r="BO1" s="63"/>
      <c r="BP1" s="63"/>
      <c r="BQ1" s="63"/>
      <c r="BR1" s="63"/>
      <c r="BS1" s="63"/>
      <c r="BT1" s="63"/>
      <c r="BU1" s="63"/>
      <c r="BV1" s="63"/>
      <c r="BW1" s="63"/>
      <c r="BX1" s="63"/>
      <c r="BY1" s="63"/>
      <c r="BZ1" s="63"/>
      <c r="CA1" s="63"/>
      <c r="CB1" s="63"/>
      <c r="CC1" s="63"/>
      <c r="CD1" s="63"/>
      <c r="CE1" s="63"/>
      <c r="CF1" s="63"/>
      <c r="CG1" s="63"/>
      <c r="CH1" s="63"/>
      <c r="CI1" s="63"/>
      <c r="CJ1" s="63"/>
      <c r="CK1" s="63"/>
      <c r="CL1" s="63"/>
      <c r="CM1" s="63"/>
      <c r="CN1" s="63"/>
      <c r="CO1" s="63"/>
      <c r="CP1" s="63"/>
      <c r="CQ1" s="63"/>
      <c r="CR1" s="63"/>
      <c r="CS1" s="63"/>
      <c r="CT1" s="63"/>
      <c r="CU1" s="63"/>
      <c r="CV1" s="63"/>
      <c r="CW1" s="63"/>
      <c r="CX1" s="63"/>
      <c r="CY1" s="63"/>
      <c r="CZ1" s="63"/>
      <c r="DA1" s="63"/>
      <c r="DB1" s="63"/>
      <c r="DC1" s="63"/>
      <c r="DD1" s="63"/>
      <c r="DE1" s="63"/>
      <c r="DF1" s="63"/>
      <c r="DG1" s="63"/>
      <c r="DH1" s="63"/>
      <c r="DI1" s="63"/>
      <c r="DJ1" s="63"/>
      <c r="DK1" s="63"/>
      <c r="DL1" s="63"/>
      <c r="DM1" s="63"/>
      <c r="DN1" s="63"/>
      <c r="DO1" s="63"/>
      <c r="DP1" s="63"/>
      <c r="DQ1" s="63"/>
      <c r="DR1" s="63"/>
      <c r="DS1" s="63"/>
      <c r="DT1" s="63"/>
      <c r="DU1" s="63"/>
      <c r="DV1" s="63"/>
      <c r="DW1" s="63"/>
      <c r="DX1" s="63"/>
      <c r="DY1" s="63"/>
      <c r="DZ1" s="63"/>
      <c r="EA1" s="63"/>
      <c r="EB1" s="63"/>
      <c r="EC1" s="63"/>
      <c r="ED1" s="63"/>
      <c r="EE1" s="63"/>
      <c r="EF1" s="63"/>
      <c r="EG1" s="63"/>
      <c r="EH1" s="63"/>
      <c r="EI1" s="63"/>
      <c r="EJ1" s="63"/>
      <c r="EK1" s="63"/>
      <c r="EL1" s="63"/>
      <c r="EM1" s="63"/>
      <c r="EN1" s="63"/>
      <c r="EO1" s="63"/>
      <c r="EP1" s="63"/>
      <c r="EQ1" s="63"/>
      <c r="ER1" s="63"/>
      <c r="ES1" s="63"/>
      <c r="ET1" s="63"/>
      <c r="EU1" s="63"/>
      <c r="EV1" s="63"/>
      <c r="EW1" s="63"/>
      <c r="EX1" s="63"/>
      <c r="EY1" s="63"/>
      <c r="EZ1" s="63"/>
      <c r="FA1" s="63"/>
      <c r="FB1" s="63"/>
      <c r="FC1" s="63"/>
      <c r="FD1" s="63"/>
      <c r="FE1" s="63"/>
      <c r="FF1" s="63"/>
      <c r="FG1" s="63"/>
      <c r="FH1" s="63"/>
      <c r="FI1" s="63"/>
      <c r="FJ1" s="63"/>
      <c r="FK1" s="63"/>
      <c r="FL1" s="63"/>
      <c r="FM1" s="63"/>
      <c r="FN1" s="63"/>
      <c r="FO1" s="63"/>
      <c r="FP1" s="63"/>
      <c r="FQ1" s="63"/>
      <c r="FR1" s="63"/>
      <c r="FS1" s="63"/>
      <c r="FT1" s="63"/>
      <c r="FU1" s="63"/>
      <c r="FV1" s="63"/>
      <c r="FW1" s="63"/>
      <c r="FX1" s="63"/>
      <c r="FY1" s="63"/>
      <c r="FZ1" s="63"/>
      <c r="GA1" s="63"/>
      <c r="GB1" s="63"/>
      <c r="GC1" s="63"/>
      <c r="GD1" s="63"/>
      <c r="GE1" s="63"/>
      <c r="GF1" s="63"/>
      <c r="GG1" s="63"/>
      <c r="GH1" s="63"/>
      <c r="GI1" s="63"/>
      <c r="GJ1" s="63"/>
      <c r="GK1" s="63"/>
      <c r="GL1" s="63"/>
      <c r="GM1" s="63"/>
      <c r="GN1" s="63"/>
      <c r="GO1" s="63"/>
      <c r="GP1" s="63"/>
      <c r="GQ1" s="63"/>
      <c r="GR1" s="63"/>
      <c r="GS1" s="63"/>
      <c r="GT1" s="63"/>
      <c r="GU1" s="63"/>
      <c r="GV1" s="63"/>
      <c r="GW1" s="63"/>
      <c r="GX1" s="63"/>
      <c r="GY1" s="63"/>
      <c r="GZ1" s="63"/>
      <c r="HA1" s="63"/>
      <c r="HB1" s="63"/>
      <c r="HC1" s="63"/>
      <c r="HD1" s="63"/>
      <c r="HE1" s="63"/>
      <c r="HF1" s="63"/>
      <c r="HG1" s="63"/>
      <c r="HH1" s="63"/>
      <c r="HI1" s="63"/>
      <c r="HJ1" s="63"/>
      <c r="HK1" s="63"/>
      <c r="HL1" s="63"/>
      <c r="HM1" s="63"/>
      <c r="HN1" s="63"/>
      <c r="HO1" s="63"/>
      <c r="HP1" s="63"/>
      <c r="HQ1" s="63"/>
      <c r="HR1" s="63"/>
      <c r="HS1" s="63"/>
      <c r="HT1" s="63"/>
      <c r="HU1" s="63"/>
      <c r="HV1" s="63"/>
      <c r="HW1" s="63"/>
      <c r="HX1" s="63"/>
      <c r="HY1" s="63"/>
      <c r="HZ1" s="63"/>
      <c r="IA1" s="63"/>
      <c r="IB1" s="63"/>
      <c r="IC1" s="63"/>
      <c r="ID1" s="63"/>
      <c r="IE1" s="63"/>
      <c r="IF1" s="63"/>
      <c r="IG1" s="63"/>
      <c r="IH1" s="63"/>
      <c r="II1" s="63"/>
      <c r="IJ1" s="63"/>
      <c r="IK1" s="63"/>
      <c r="IL1" s="63"/>
      <c r="IM1" s="63"/>
      <c r="IN1" s="63"/>
      <c r="IO1" s="63"/>
      <c r="IP1" s="63"/>
      <c r="IQ1" s="63"/>
      <c r="IR1" s="63"/>
      <c r="IS1" s="63"/>
    </row>
    <row r="2" spans="1:253" s="6" customFormat="1" ht="20.100000000000001" customHeight="1">
      <c r="A2" s="64"/>
      <c r="B2" s="64"/>
      <c r="C2" s="65"/>
      <c r="D2" s="65"/>
      <c r="E2" s="65"/>
      <c r="F2" s="66"/>
      <c r="G2" s="66"/>
      <c r="H2" s="66"/>
      <c r="I2" s="66"/>
      <c r="J2" s="86"/>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c r="AM2" s="63"/>
      <c r="AN2" s="63"/>
      <c r="AO2" s="63"/>
      <c r="AP2" s="63"/>
      <c r="AQ2" s="63"/>
      <c r="AR2" s="63"/>
      <c r="AS2" s="63"/>
      <c r="AT2" s="63"/>
      <c r="AU2" s="63"/>
      <c r="AV2" s="63"/>
      <c r="AW2" s="63"/>
      <c r="AX2" s="63"/>
      <c r="AY2" s="63"/>
      <c r="AZ2" s="63"/>
      <c r="BA2" s="63"/>
      <c r="BB2" s="63"/>
      <c r="BC2" s="63"/>
      <c r="BD2" s="63"/>
      <c r="BE2" s="63"/>
      <c r="BF2" s="63"/>
      <c r="BG2" s="63"/>
      <c r="BH2" s="63"/>
      <c r="BI2" s="63"/>
      <c r="BJ2" s="63"/>
      <c r="BK2" s="63"/>
      <c r="BL2" s="63"/>
      <c r="BM2" s="63"/>
      <c r="BN2" s="63"/>
      <c r="BO2" s="63"/>
      <c r="BP2" s="63"/>
      <c r="BQ2" s="63"/>
      <c r="BR2" s="63"/>
      <c r="BS2" s="63"/>
      <c r="BT2" s="63"/>
      <c r="BU2" s="63"/>
      <c r="BV2" s="63"/>
      <c r="BW2" s="63"/>
      <c r="BX2" s="63"/>
      <c r="BY2" s="63"/>
      <c r="BZ2" s="63"/>
      <c r="CA2" s="63"/>
      <c r="CB2" s="63"/>
      <c r="CC2" s="63"/>
      <c r="CD2" s="63"/>
      <c r="CE2" s="63"/>
      <c r="CF2" s="63"/>
      <c r="CG2" s="63"/>
      <c r="CH2" s="63"/>
      <c r="CI2" s="63"/>
      <c r="CJ2" s="63"/>
      <c r="CK2" s="63"/>
      <c r="CL2" s="63"/>
      <c r="CM2" s="63"/>
      <c r="CN2" s="63"/>
      <c r="CO2" s="63"/>
      <c r="CP2" s="63"/>
      <c r="CQ2" s="63"/>
      <c r="CR2" s="63"/>
      <c r="CS2" s="63"/>
      <c r="CT2" s="63"/>
      <c r="CU2" s="63"/>
      <c r="CV2" s="63"/>
      <c r="CW2" s="63"/>
      <c r="CX2" s="63"/>
      <c r="CY2" s="63"/>
      <c r="CZ2" s="63"/>
      <c r="DA2" s="63"/>
      <c r="DB2" s="63"/>
      <c r="DC2" s="63"/>
      <c r="DD2" s="63"/>
      <c r="DE2" s="63"/>
      <c r="DF2" s="63"/>
      <c r="DG2" s="63"/>
      <c r="DH2" s="63"/>
      <c r="DI2" s="63"/>
      <c r="DJ2" s="63"/>
      <c r="DK2" s="63"/>
      <c r="DL2" s="63"/>
      <c r="DM2" s="63"/>
      <c r="DN2" s="63"/>
      <c r="DO2" s="63"/>
      <c r="DP2" s="63"/>
      <c r="DQ2" s="63"/>
      <c r="DR2" s="63"/>
      <c r="DS2" s="63"/>
      <c r="DT2" s="63"/>
      <c r="DU2" s="63"/>
      <c r="DV2" s="63"/>
      <c r="DW2" s="63"/>
      <c r="DX2" s="63"/>
      <c r="DY2" s="63"/>
      <c r="DZ2" s="63"/>
      <c r="EA2" s="63"/>
      <c r="EB2" s="63"/>
      <c r="EC2" s="63"/>
      <c r="ED2" s="63"/>
      <c r="EE2" s="63"/>
      <c r="EF2" s="63"/>
      <c r="EG2" s="63"/>
      <c r="EH2" s="63"/>
      <c r="EI2" s="63"/>
      <c r="EJ2" s="63"/>
      <c r="EK2" s="63"/>
      <c r="EL2" s="63"/>
      <c r="EM2" s="63"/>
      <c r="EN2" s="63"/>
      <c r="EO2" s="63"/>
      <c r="EP2" s="63"/>
      <c r="EQ2" s="63"/>
      <c r="ER2" s="63"/>
      <c r="ES2" s="63"/>
      <c r="ET2" s="63"/>
      <c r="EU2" s="63"/>
      <c r="EV2" s="63"/>
      <c r="EW2" s="63"/>
      <c r="EX2" s="63"/>
      <c r="EY2" s="63"/>
      <c r="EZ2" s="63"/>
      <c r="FA2" s="63"/>
      <c r="FB2" s="63"/>
      <c r="FC2" s="63"/>
      <c r="FD2" s="63"/>
      <c r="FE2" s="63"/>
      <c r="FF2" s="63"/>
      <c r="FG2" s="63"/>
      <c r="FH2" s="63"/>
      <c r="FI2" s="63"/>
      <c r="FJ2" s="63"/>
      <c r="FK2" s="63"/>
      <c r="FL2" s="63"/>
      <c r="FM2" s="63"/>
      <c r="FN2" s="63"/>
      <c r="FO2" s="63"/>
      <c r="FP2" s="63"/>
      <c r="FQ2" s="63"/>
      <c r="FR2" s="63"/>
      <c r="FS2" s="63"/>
      <c r="FT2" s="63"/>
      <c r="FU2" s="63"/>
      <c r="FV2" s="63"/>
      <c r="FW2" s="63"/>
      <c r="FX2" s="63"/>
      <c r="FY2" s="63"/>
      <c r="FZ2" s="63"/>
      <c r="GA2" s="63"/>
      <c r="GB2" s="63"/>
      <c r="GC2" s="63"/>
      <c r="GD2" s="63"/>
      <c r="GE2" s="63"/>
      <c r="GF2" s="63"/>
      <c r="GG2" s="63"/>
      <c r="GH2" s="63"/>
      <c r="GI2" s="63"/>
      <c r="GJ2" s="63"/>
      <c r="GK2" s="63"/>
      <c r="GL2" s="63"/>
      <c r="GM2" s="63"/>
      <c r="GN2" s="63"/>
      <c r="GO2" s="63"/>
      <c r="GP2" s="63"/>
      <c r="GQ2" s="63"/>
      <c r="GR2" s="63"/>
      <c r="GS2" s="63"/>
      <c r="GT2" s="63"/>
      <c r="GU2" s="63"/>
      <c r="GV2" s="63"/>
      <c r="GW2" s="63"/>
      <c r="GX2" s="63"/>
      <c r="GY2" s="63"/>
      <c r="GZ2" s="63"/>
      <c r="HA2" s="63"/>
      <c r="HB2" s="63"/>
      <c r="HC2" s="63"/>
      <c r="HD2" s="63"/>
      <c r="HE2" s="63"/>
      <c r="HF2" s="63"/>
      <c r="HG2" s="63"/>
      <c r="HH2" s="63"/>
      <c r="HI2" s="63"/>
      <c r="HJ2" s="63"/>
      <c r="HK2" s="63"/>
      <c r="HL2" s="63"/>
      <c r="HM2" s="63"/>
      <c r="HN2" s="63"/>
      <c r="HO2" s="63"/>
      <c r="HP2" s="63"/>
      <c r="HQ2" s="63"/>
      <c r="HR2" s="63"/>
      <c r="HS2" s="63"/>
      <c r="HT2" s="63"/>
      <c r="HU2" s="63"/>
      <c r="HV2" s="63"/>
      <c r="HW2" s="63"/>
      <c r="HX2" s="63"/>
      <c r="HY2" s="63"/>
      <c r="HZ2" s="63"/>
      <c r="IA2" s="63"/>
      <c r="IB2" s="63"/>
      <c r="IC2" s="63"/>
      <c r="ID2" s="63"/>
      <c r="IE2" s="63"/>
      <c r="IF2" s="63"/>
      <c r="IG2" s="63"/>
      <c r="IH2" s="63"/>
      <c r="II2" s="63"/>
      <c r="IJ2" s="63"/>
      <c r="IK2" s="63"/>
      <c r="IL2" s="63"/>
      <c r="IM2" s="63"/>
      <c r="IN2" s="63"/>
      <c r="IO2" s="63"/>
      <c r="IP2" s="63"/>
      <c r="IQ2" s="63"/>
      <c r="IR2" s="63"/>
      <c r="IS2" s="63"/>
    </row>
    <row r="3" spans="1:253" s="6" customFormat="1" ht="24.95" customHeight="1">
      <c r="A3" s="160" t="s">
        <v>146</v>
      </c>
      <c r="B3" s="161"/>
      <c r="C3" s="161"/>
      <c r="D3" s="161"/>
      <c r="E3" s="162"/>
      <c r="F3" s="163" t="s">
        <v>147</v>
      </c>
      <c r="G3" s="163"/>
      <c r="H3" s="163"/>
      <c r="I3" s="163"/>
      <c r="J3" s="1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63"/>
      <c r="BN3" s="63"/>
      <c r="BO3" s="63"/>
      <c r="BP3" s="63"/>
      <c r="BQ3" s="63"/>
      <c r="BR3" s="63"/>
      <c r="BS3" s="63"/>
      <c r="BT3" s="63"/>
      <c r="BU3" s="63"/>
      <c r="BV3" s="63"/>
      <c r="BW3" s="63"/>
      <c r="BX3" s="63"/>
      <c r="BY3" s="63"/>
      <c r="BZ3" s="63"/>
      <c r="CA3" s="63"/>
      <c r="CB3" s="63"/>
      <c r="CC3" s="63"/>
      <c r="CD3" s="63"/>
      <c r="CE3" s="63"/>
      <c r="CF3" s="63"/>
      <c r="CG3" s="63"/>
      <c r="CH3" s="63"/>
      <c r="CI3" s="63"/>
      <c r="CJ3" s="63"/>
      <c r="CK3" s="63"/>
      <c r="CL3" s="63"/>
      <c r="CM3" s="63"/>
      <c r="CN3" s="63"/>
      <c r="CO3" s="63"/>
      <c r="CP3" s="63"/>
      <c r="CQ3" s="63"/>
      <c r="CR3" s="63"/>
      <c r="CS3" s="63"/>
      <c r="CT3" s="63"/>
      <c r="CU3" s="63"/>
      <c r="CV3" s="63"/>
      <c r="CW3" s="63"/>
      <c r="CX3" s="63"/>
      <c r="CY3" s="63"/>
      <c r="CZ3" s="63"/>
      <c r="DA3" s="63"/>
      <c r="DB3" s="63"/>
      <c r="DC3" s="63"/>
      <c r="DD3" s="63"/>
      <c r="DE3" s="63"/>
      <c r="DF3" s="63"/>
      <c r="DG3" s="63"/>
      <c r="DH3" s="63"/>
      <c r="DI3" s="63"/>
      <c r="DJ3" s="63"/>
      <c r="DK3" s="63"/>
      <c r="DL3" s="63"/>
      <c r="DM3" s="63"/>
      <c r="DN3" s="63"/>
      <c r="DO3" s="63"/>
      <c r="DP3" s="63"/>
      <c r="DQ3" s="63"/>
      <c r="DR3" s="63"/>
      <c r="DS3" s="63"/>
      <c r="DT3" s="63"/>
      <c r="DU3" s="63"/>
      <c r="DV3" s="63"/>
      <c r="DW3" s="63"/>
      <c r="DX3" s="63"/>
      <c r="DY3" s="63"/>
      <c r="DZ3" s="63"/>
      <c r="EA3" s="63"/>
      <c r="EB3" s="63"/>
      <c r="EC3" s="63"/>
      <c r="ED3" s="63"/>
      <c r="EE3" s="63"/>
      <c r="EF3" s="63"/>
      <c r="EG3" s="63"/>
      <c r="EH3" s="63"/>
      <c r="EI3" s="63"/>
      <c r="EJ3" s="63"/>
      <c r="EK3" s="63"/>
      <c r="EL3" s="63"/>
      <c r="EM3" s="63"/>
      <c r="EN3" s="63"/>
      <c r="EO3" s="63"/>
      <c r="EP3" s="63"/>
      <c r="EQ3" s="63"/>
      <c r="ER3" s="63"/>
      <c r="ES3" s="63"/>
      <c r="ET3" s="63"/>
      <c r="EU3" s="63"/>
      <c r="EV3" s="63"/>
      <c r="EW3" s="63"/>
      <c r="EX3" s="63"/>
      <c r="EY3" s="63"/>
      <c r="EZ3" s="63"/>
      <c r="FA3" s="63"/>
      <c r="FB3" s="63"/>
      <c r="FC3" s="63"/>
      <c r="FD3" s="63"/>
      <c r="FE3" s="63"/>
      <c r="FF3" s="63"/>
      <c r="FG3" s="63"/>
      <c r="FH3" s="63"/>
      <c r="FI3" s="63"/>
      <c r="FJ3" s="63"/>
      <c r="FK3" s="63"/>
      <c r="FL3" s="63"/>
      <c r="FM3" s="63"/>
      <c r="FN3" s="63"/>
      <c r="FO3" s="63"/>
      <c r="FP3" s="63"/>
      <c r="FQ3" s="63"/>
      <c r="FR3" s="63"/>
      <c r="FS3" s="63"/>
      <c r="FT3" s="63"/>
      <c r="FU3" s="63"/>
      <c r="FV3" s="63"/>
      <c r="FW3" s="63"/>
      <c r="FX3" s="63"/>
      <c r="FY3" s="63"/>
      <c r="FZ3" s="63"/>
      <c r="GA3" s="63"/>
      <c r="GB3" s="63"/>
      <c r="GC3" s="63"/>
      <c r="GD3" s="63"/>
      <c r="GE3" s="63"/>
      <c r="GF3" s="63"/>
      <c r="GG3" s="63"/>
      <c r="GH3" s="63"/>
      <c r="GI3" s="63"/>
      <c r="GJ3" s="63"/>
      <c r="GK3" s="63"/>
      <c r="GL3" s="63"/>
      <c r="GM3" s="63"/>
      <c r="GN3" s="63"/>
      <c r="GO3" s="63"/>
      <c r="GP3" s="63"/>
      <c r="GQ3" s="63"/>
      <c r="GR3" s="63"/>
      <c r="GS3" s="63"/>
      <c r="GT3" s="63"/>
      <c r="GU3" s="63"/>
      <c r="GV3" s="63"/>
      <c r="GW3" s="63"/>
      <c r="GX3" s="63"/>
      <c r="GY3" s="63"/>
      <c r="GZ3" s="63"/>
      <c r="HA3" s="63"/>
      <c r="HB3" s="63"/>
      <c r="HC3" s="63"/>
      <c r="HD3" s="63"/>
      <c r="HE3" s="63"/>
      <c r="HF3" s="63"/>
      <c r="HG3" s="63"/>
      <c r="HH3" s="63"/>
      <c r="HI3" s="63"/>
      <c r="HJ3" s="63"/>
      <c r="HK3" s="63"/>
      <c r="HL3" s="63"/>
      <c r="HM3" s="63"/>
      <c r="HN3" s="63"/>
      <c r="HO3" s="63"/>
      <c r="HP3" s="63"/>
      <c r="HQ3" s="63"/>
      <c r="HR3" s="63"/>
      <c r="HS3" s="63"/>
      <c r="HT3" s="63"/>
      <c r="HU3" s="63"/>
      <c r="HV3" s="63"/>
      <c r="HW3" s="63"/>
      <c r="HX3" s="63"/>
      <c r="HY3" s="63"/>
      <c r="HZ3" s="63"/>
      <c r="IA3" s="63"/>
      <c r="IB3" s="63"/>
      <c r="IC3" s="63"/>
      <c r="ID3" s="63"/>
      <c r="IE3" s="63"/>
      <c r="IF3" s="63"/>
      <c r="IG3" s="63"/>
      <c r="IH3" s="63"/>
      <c r="II3" s="63"/>
      <c r="IJ3" s="63"/>
      <c r="IK3" s="63"/>
      <c r="IL3" s="63"/>
      <c r="IM3" s="63"/>
      <c r="IN3" s="63"/>
      <c r="IO3" s="63"/>
      <c r="IP3" s="63"/>
      <c r="IQ3" s="63"/>
      <c r="IR3" s="63"/>
      <c r="IS3" s="63"/>
    </row>
    <row r="4" spans="1:253" s="6" customFormat="1" ht="44.1" customHeight="1">
      <c r="A4" s="67" t="s">
        <v>84</v>
      </c>
      <c r="B4" s="68" t="s">
        <v>3</v>
      </c>
      <c r="C4" s="68" t="s">
        <v>4</v>
      </c>
      <c r="D4" s="69" t="s">
        <v>5</v>
      </c>
      <c r="E4" s="67"/>
      <c r="F4" s="67" t="s">
        <v>84</v>
      </c>
      <c r="G4" s="68" t="s">
        <v>3</v>
      </c>
      <c r="H4" s="68" t="s">
        <v>4</v>
      </c>
      <c r="I4" s="69" t="s">
        <v>5</v>
      </c>
      <c r="J4" s="67"/>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c r="AM4" s="63"/>
      <c r="AN4" s="63"/>
      <c r="AO4" s="63"/>
      <c r="AP4" s="63"/>
      <c r="AQ4" s="63"/>
      <c r="AR4" s="63"/>
      <c r="AS4" s="63"/>
      <c r="AT4" s="63"/>
      <c r="AU4" s="63"/>
      <c r="AV4" s="63"/>
      <c r="AW4" s="63"/>
      <c r="AX4" s="63"/>
      <c r="AY4" s="63"/>
      <c r="AZ4" s="63"/>
      <c r="BA4" s="63"/>
      <c r="BB4" s="63"/>
      <c r="BC4" s="63"/>
      <c r="BD4" s="63"/>
      <c r="BE4" s="63"/>
      <c r="BF4" s="63"/>
      <c r="BG4" s="63"/>
      <c r="BH4" s="63"/>
      <c r="BI4" s="63"/>
      <c r="BJ4" s="63"/>
      <c r="BK4" s="63"/>
      <c r="BL4" s="63"/>
      <c r="BM4" s="63"/>
      <c r="BN4" s="63"/>
      <c r="BO4" s="63"/>
      <c r="BP4" s="63"/>
      <c r="BQ4" s="63"/>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63"/>
      <c r="EB4" s="63"/>
      <c r="EC4" s="63"/>
      <c r="ED4" s="63"/>
      <c r="EE4" s="63"/>
      <c r="EF4" s="63"/>
      <c r="EG4" s="63"/>
      <c r="EH4" s="63"/>
      <c r="EI4" s="63"/>
      <c r="EJ4" s="63"/>
      <c r="EK4" s="63"/>
      <c r="EL4" s="63"/>
      <c r="EM4" s="63"/>
      <c r="EN4" s="63"/>
      <c r="EO4" s="63"/>
      <c r="EP4" s="63"/>
      <c r="EQ4" s="63"/>
      <c r="ER4" s="63"/>
      <c r="ES4" s="63"/>
      <c r="ET4" s="63"/>
      <c r="EU4" s="63"/>
      <c r="EV4" s="63"/>
      <c r="EW4" s="63"/>
      <c r="EX4" s="63"/>
      <c r="EY4" s="63"/>
      <c r="EZ4" s="63"/>
      <c r="FA4" s="63"/>
      <c r="FB4" s="63"/>
      <c r="FC4" s="63"/>
      <c r="FD4" s="63"/>
      <c r="FE4" s="63"/>
      <c r="FF4" s="63"/>
      <c r="FG4" s="63"/>
      <c r="FH4" s="63"/>
      <c r="FI4" s="63"/>
      <c r="FJ4" s="63"/>
      <c r="FK4" s="63"/>
      <c r="FL4" s="63"/>
      <c r="FM4" s="63"/>
      <c r="FN4" s="63"/>
      <c r="FO4" s="63"/>
      <c r="FP4" s="63"/>
      <c r="FQ4" s="63"/>
      <c r="FR4" s="63"/>
      <c r="FS4" s="63"/>
      <c r="FT4" s="63"/>
      <c r="FU4" s="63"/>
      <c r="FV4" s="63"/>
      <c r="FW4" s="63"/>
      <c r="FX4" s="63"/>
      <c r="FY4" s="63"/>
      <c r="FZ4" s="63"/>
      <c r="GA4" s="63"/>
      <c r="GB4" s="63"/>
      <c r="GC4" s="63"/>
      <c r="GD4" s="63"/>
      <c r="GE4" s="63"/>
      <c r="GF4" s="63"/>
      <c r="GG4" s="63"/>
      <c r="GH4" s="63"/>
      <c r="GI4" s="63"/>
      <c r="GJ4" s="63"/>
      <c r="GK4" s="63"/>
      <c r="GL4" s="63"/>
      <c r="GM4" s="63"/>
      <c r="GN4" s="63"/>
      <c r="GO4" s="63"/>
      <c r="GP4" s="63"/>
      <c r="GQ4" s="63"/>
      <c r="GR4" s="63"/>
      <c r="GS4" s="63"/>
      <c r="GT4" s="63"/>
      <c r="GU4" s="63"/>
      <c r="GV4" s="63"/>
      <c r="GW4" s="63"/>
      <c r="GX4" s="63"/>
      <c r="GY4" s="63"/>
      <c r="GZ4" s="63"/>
      <c r="HA4" s="63"/>
      <c r="HB4" s="63"/>
      <c r="HC4" s="63"/>
      <c r="HD4" s="63"/>
      <c r="HE4" s="63"/>
      <c r="HF4" s="63"/>
      <c r="HG4" s="63"/>
      <c r="HH4" s="63"/>
      <c r="HI4" s="63"/>
      <c r="HJ4" s="63"/>
      <c r="HK4" s="63"/>
      <c r="HL4" s="63"/>
      <c r="HM4" s="63"/>
      <c r="HN4" s="63"/>
      <c r="HO4" s="63"/>
      <c r="HP4" s="63"/>
      <c r="HQ4" s="63"/>
      <c r="HR4" s="63"/>
      <c r="HS4" s="63"/>
      <c r="HT4" s="63"/>
      <c r="HU4" s="63"/>
      <c r="HV4" s="63"/>
      <c r="HW4" s="63"/>
      <c r="HX4" s="63"/>
      <c r="HY4" s="63"/>
      <c r="HZ4" s="63"/>
      <c r="IA4" s="63"/>
      <c r="IB4" s="63"/>
      <c r="IC4" s="63"/>
      <c r="ID4" s="63"/>
      <c r="IE4" s="63"/>
      <c r="IF4" s="63"/>
      <c r="IG4" s="63"/>
      <c r="IH4" s="63"/>
      <c r="II4" s="63"/>
      <c r="IJ4" s="63"/>
      <c r="IK4" s="63"/>
      <c r="IL4" s="63"/>
      <c r="IM4" s="63"/>
      <c r="IN4" s="63"/>
      <c r="IO4" s="63"/>
      <c r="IP4" s="63"/>
      <c r="IQ4" s="63"/>
      <c r="IR4" s="63"/>
      <c r="IS4" s="63"/>
    </row>
    <row r="5" spans="1:253" s="56" customFormat="1" ht="18.95" customHeight="1">
      <c r="A5" s="70" t="s">
        <v>148</v>
      </c>
      <c r="B5" s="48">
        <v>1944</v>
      </c>
      <c r="C5" s="48">
        <v>-1799</v>
      </c>
      <c r="D5" s="48">
        <f>D6+D7+D10</f>
        <v>145</v>
      </c>
      <c r="E5" s="70"/>
      <c r="F5" s="70" t="s">
        <v>149</v>
      </c>
      <c r="G5" s="48">
        <v>325</v>
      </c>
      <c r="H5" s="48">
        <f t="shared" ref="H5:H12" si="0">I5-G5</f>
        <v>-227</v>
      </c>
      <c r="I5" s="48">
        <v>98</v>
      </c>
      <c r="J5" s="48"/>
    </row>
    <row r="6" spans="1:253" s="57" customFormat="1" ht="27" customHeight="1">
      <c r="A6" s="72" t="s">
        <v>150</v>
      </c>
      <c r="B6" s="50">
        <v>1562</v>
      </c>
      <c r="C6" s="50">
        <v>-1562</v>
      </c>
      <c r="D6" s="50">
        <v>0</v>
      </c>
      <c r="E6" s="73"/>
      <c r="F6" s="74" t="s">
        <v>151</v>
      </c>
      <c r="G6" s="50">
        <v>45</v>
      </c>
      <c r="H6" s="50">
        <f t="shared" si="0"/>
        <v>0</v>
      </c>
      <c r="I6" s="50">
        <v>45</v>
      </c>
      <c r="J6" s="50"/>
    </row>
    <row r="7" spans="1:253" s="57" customFormat="1" ht="39" customHeight="1">
      <c r="A7" s="72" t="s">
        <v>152</v>
      </c>
      <c r="B7" s="50"/>
      <c r="C7" s="50">
        <v>127</v>
      </c>
      <c r="D7" s="50">
        <v>127</v>
      </c>
      <c r="E7" s="75"/>
      <c r="F7" s="72" t="s">
        <v>153</v>
      </c>
      <c r="G7" s="50"/>
      <c r="H7" s="50">
        <f t="shared" si="0"/>
        <v>0</v>
      </c>
      <c r="I7" s="50">
        <v>0</v>
      </c>
      <c r="J7" s="50"/>
    </row>
    <row r="8" spans="1:253" s="57" customFormat="1" ht="18.95" customHeight="1">
      <c r="A8" s="72" t="s">
        <v>154</v>
      </c>
      <c r="B8" s="50"/>
      <c r="C8" s="50"/>
      <c r="D8" s="50">
        <v>0</v>
      </c>
      <c r="E8" s="75"/>
      <c r="F8" s="74" t="s">
        <v>155</v>
      </c>
      <c r="G8" s="50"/>
      <c r="H8" s="50">
        <f t="shared" si="0"/>
        <v>0</v>
      </c>
      <c r="I8" s="50">
        <v>0</v>
      </c>
      <c r="J8" s="50"/>
    </row>
    <row r="9" spans="1:253" s="57" customFormat="1" ht="18.95" customHeight="1">
      <c r="A9" s="72" t="s">
        <v>156</v>
      </c>
      <c r="B9" s="50"/>
      <c r="C9" s="50"/>
      <c r="D9" s="50">
        <v>0</v>
      </c>
      <c r="E9" s="75"/>
      <c r="F9" s="74" t="s">
        <v>157</v>
      </c>
      <c r="G9" s="50">
        <v>280</v>
      </c>
      <c r="H9" s="50">
        <f t="shared" si="0"/>
        <v>-227</v>
      </c>
      <c r="I9" s="50">
        <v>53</v>
      </c>
      <c r="J9" s="87"/>
    </row>
    <row r="10" spans="1:253" s="57" customFormat="1" ht="39" customHeight="1">
      <c r="A10" s="72" t="s">
        <v>158</v>
      </c>
      <c r="B10" s="50">
        <v>382</v>
      </c>
      <c r="C10" s="50">
        <f>D10-B10</f>
        <v>-364</v>
      </c>
      <c r="D10" s="50">
        <v>18</v>
      </c>
      <c r="E10" s="75"/>
      <c r="F10" s="76"/>
      <c r="G10" s="50"/>
      <c r="H10" s="50">
        <f t="shared" si="0"/>
        <v>0</v>
      </c>
      <c r="I10" s="50"/>
      <c r="J10" s="88"/>
    </row>
    <row r="11" spans="1:253" s="57" customFormat="1" ht="18.95" customHeight="1">
      <c r="A11" s="72"/>
      <c r="B11" s="50"/>
      <c r="C11" s="50"/>
      <c r="D11" s="71">
        <v>0</v>
      </c>
      <c r="E11" s="77"/>
      <c r="F11" s="76"/>
      <c r="G11" s="50"/>
      <c r="H11" s="50">
        <f t="shared" si="0"/>
        <v>0</v>
      </c>
      <c r="I11" s="50"/>
      <c r="J11" s="88"/>
    </row>
    <row r="12" spans="1:253" s="56" customFormat="1" ht="18.95" customHeight="1">
      <c r="A12" s="78" t="s">
        <v>159</v>
      </c>
      <c r="B12" s="48">
        <v>1944</v>
      </c>
      <c r="C12" s="48">
        <v>-1799</v>
      </c>
      <c r="D12" s="48">
        <v>145</v>
      </c>
      <c r="E12" s="78"/>
      <c r="F12" s="78" t="s">
        <v>160</v>
      </c>
      <c r="G12" s="48">
        <v>325</v>
      </c>
      <c r="H12" s="48">
        <f t="shared" si="0"/>
        <v>-227</v>
      </c>
      <c r="I12" s="48">
        <v>98</v>
      </c>
      <c r="J12" s="89"/>
    </row>
    <row r="13" spans="1:253" s="57" customFormat="1" ht="18.95" customHeight="1">
      <c r="A13" s="74" t="s">
        <v>161</v>
      </c>
      <c r="B13" s="50">
        <v>45.02</v>
      </c>
      <c r="C13" s="50">
        <v>0</v>
      </c>
      <c r="D13" s="50" t="s">
        <v>306</v>
      </c>
      <c r="E13" s="74"/>
      <c r="F13" s="74" t="s">
        <v>162</v>
      </c>
      <c r="G13" s="50">
        <f t="shared" ref="G13:I13" si="1">G14+G15</f>
        <v>1719</v>
      </c>
      <c r="H13" s="50">
        <f t="shared" si="1"/>
        <v>-1719</v>
      </c>
      <c r="I13" s="50">
        <f t="shared" si="1"/>
        <v>0</v>
      </c>
      <c r="J13" s="88"/>
    </row>
    <row r="14" spans="1:253" s="57" customFormat="1" ht="24.95" customHeight="1">
      <c r="A14" s="72" t="s">
        <v>163</v>
      </c>
      <c r="B14" s="50">
        <v>45.02</v>
      </c>
      <c r="C14" s="50">
        <v>0</v>
      </c>
      <c r="D14" s="50">
        <v>45.02</v>
      </c>
      <c r="E14" s="77"/>
      <c r="F14" s="72" t="s">
        <v>164</v>
      </c>
      <c r="G14" s="50"/>
      <c r="H14" s="50">
        <f t="shared" ref="H14:H17" si="2">I14-G14</f>
        <v>0</v>
      </c>
      <c r="I14" s="50">
        <v>0</v>
      </c>
      <c r="J14" s="88"/>
    </row>
    <row r="15" spans="1:253" s="57" customFormat="1" ht="27.95" customHeight="1">
      <c r="A15" s="72"/>
      <c r="B15" s="50"/>
      <c r="C15" s="50"/>
      <c r="D15" s="50">
        <v>0</v>
      </c>
      <c r="E15" s="77"/>
      <c r="F15" s="74" t="s">
        <v>165</v>
      </c>
      <c r="G15" s="50">
        <v>1719</v>
      </c>
      <c r="H15" s="50">
        <f t="shared" si="2"/>
        <v>-1719</v>
      </c>
      <c r="I15" s="50">
        <v>0</v>
      </c>
      <c r="J15" s="90"/>
    </row>
    <row r="16" spans="1:253" s="58" customFormat="1" ht="18.95" customHeight="1">
      <c r="A16" s="79"/>
      <c r="B16" s="50"/>
      <c r="C16" s="50"/>
      <c r="D16" s="50">
        <v>0</v>
      </c>
      <c r="E16" s="80"/>
      <c r="F16" s="81"/>
      <c r="G16" s="50"/>
      <c r="H16" s="50">
        <f t="shared" si="2"/>
        <v>0</v>
      </c>
      <c r="I16" s="50">
        <v>0</v>
      </c>
      <c r="J16" s="50"/>
    </row>
    <row r="17" spans="1:253" s="6" customFormat="1" ht="18.95" customHeight="1">
      <c r="A17" s="72" t="s">
        <v>166</v>
      </c>
      <c r="B17" s="50">
        <v>55</v>
      </c>
      <c r="C17" s="50">
        <v>-5</v>
      </c>
      <c r="D17" s="50">
        <v>50</v>
      </c>
      <c r="E17" s="151"/>
      <c r="F17" s="72" t="s">
        <v>167</v>
      </c>
      <c r="G17" s="50">
        <v>0</v>
      </c>
      <c r="H17" s="50">
        <f t="shared" si="2"/>
        <v>142</v>
      </c>
      <c r="I17" s="50">
        <v>142</v>
      </c>
      <c r="J17" s="50"/>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c r="AM17" s="63"/>
      <c r="AN17" s="63"/>
      <c r="AO17" s="63"/>
      <c r="AP17" s="63"/>
      <c r="AQ17" s="63"/>
      <c r="AR17" s="63"/>
      <c r="AS17" s="63"/>
      <c r="AT17" s="63"/>
      <c r="AU17" s="63"/>
      <c r="AV17" s="63"/>
      <c r="AW17" s="63"/>
      <c r="AX17" s="63"/>
      <c r="AY17" s="63"/>
      <c r="AZ17" s="63"/>
      <c r="BA17" s="63"/>
      <c r="BB17" s="63"/>
      <c r="BC17" s="63"/>
      <c r="BD17" s="63"/>
      <c r="BE17" s="63"/>
      <c r="BF17" s="63"/>
      <c r="BG17" s="63"/>
      <c r="BH17" s="63"/>
      <c r="BI17" s="63"/>
      <c r="BJ17" s="63"/>
      <c r="BK17" s="63"/>
      <c r="BL17" s="63"/>
      <c r="BM17" s="63"/>
      <c r="BN17" s="63"/>
      <c r="BO17" s="63"/>
      <c r="BP17" s="63"/>
      <c r="BQ17" s="63"/>
      <c r="BR17" s="63"/>
      <c r="BS17" s="63"/>
      <c r="BT17" s="63"/>
      <c r="BU17" s="63"/>
      <c r="BV17" s="63"/>
      <c r="BW17" s="63"/>
      <c r="BX17" s="63"/>
      <c r="BY17" s="63"/>
      <c r="BZ17" s="63"/>
      <c r="CA17" s="63"/>
      <c r="CB17" s="63"/>
      <c r="CC17" s="63"/>
      <c r="CD17" s="63"/>
      <c r="CE17" s="63"/>
      <c r="CF17" s="63"/>
      <c r="CG17" s="63"/>
      <c r="CH17" s="63"/>
      <c r="CI17" s="63"/>
      <c r="CJ17" s="63"/>
      <c r="CK17" s="63"/>
      <c r="CL17" s="63"/>
      <c r="CM17" s="63"/>
      <c r="CN17" s="63"/>
      <c r="CO17" s="63"/>
      <c r="CP17" s="63"/>
      <c r="CQ17" s="63"/>
      <c r="CR17" s="63"/>
      <c r="CS17" s="63"/>
      <c r="CT17" s="63"/>
      <c r="CU17" s="63"/>
      <c r="CV17" s="63"/>
      <c r="CW17" s="63"/>
      <c r="CX17" s="63"/>
      <c r="CY17" s="63"/>
      <c r="CZ17" s="63"/>
      <c r="DA17" s="63"/>
      <c r="DB17" s="63"/>
      <c r="DC17" s="63"/>
      <c r="DD17" s="63"/>
      <c r="DE17" s="63"/>
      <c r="DF17" s="63"/>
      <c r="DG17" s="63"/>
      <c r="DH17" s="63"/>
      <c r="DI17" s="63"/>
      <c r="DJ17" s="63"/>
      <c r="DK17" s="63"/>
      <c r="DL17" s="63"/>
      <c r="DM17" s="63"/>
      <c r="DN17" s="63"/>
      <c r="DO17" s="63"/>
      <c r="DP17" s="63"/>
      <c r="DQ17" s="63"/>
      <c r="DR17" s="63"/>
      <c r="DS17" s="63"/>
      <c r="DT17" s="63"/>
      <c r="DU17" s="63"/>
      <c r="DV17" s="63"/>
      <c r="DW17" s="63"/>
      <c r="DX17" s="63"/>
      <c r="DY17" s="63"/>
      <c r="DZ17" s="63"/>
      <c r="EA17" s="63"/>
      <c r="EB17" s="63"/>
      <c r="EC17" s="63"/>
      <c r="ED17" s="63"/>
      <c r="EE17" s="63"/>
      <c r="EF17" s="63"/>
      <c r="EG17" s="63"/>
      <c r="EH17" s="63"/>
      <c r="EI17" s="63"/>
      <c r="EJ17" s="63"/>
      <c r="EK17" s="63"/>
      <c r="EL17" s="63"/>
      <c r="EM17" s="63"/>
      <c r="EN17" s="63"/>
      <c r="EO17" s="63"/>
      <c r="EP17" s="63"/>
      <c r="EQ17" s="63"/>
      <c r="ER17" s="63"/>
      <c r="ES17" s="63"/>
      <c r="ET17" s="63"/>
      <c r="EU17" s="63"/>
      <c r="EV17" s="63"/>
      <c r="EW17" s="63"/>
      <c r="EX17" s="63"/>
      <c r="EY17" s="63"/>
      <c r="EZ17" s="63"/>
      <c r="FA17" s="63"/>
      <c r="FB17" s="63"/>
      <c r="FC17" s="63"/>
      <c r="FD17" s="63"/>
      <c r="FE17" s="63"/>
      <c r="FF17" s="63"/>
      <c r="FG17" s="63"/>
      <c r="FH17" s="63"/>
      <c r="FI17" s="63"/>
      <c r="FJ17" s="63"/>
      <c r="FK17" s="63"/>
      <c r="FL17" s="63"/>
      <c r="FM17" s="63"/>
      <c r="FN17" s="63"/>
      <c r="FO17" s="63"/>
      <c r="FP17" s="63"/>
      <c r="FQ17" s="63"/>
      <c r="FR17" s="63"/>
      <c r="FS17" s="63"/>
      <c r="FT17" s="63"/>
      <c r="FU17" s="63"/>
      <c r="FV17" s="63"/>
      <c r="FW17" s="63"/>
      <c r="FX17" s="63"/>
      <c r="FY17" s="63"/>
      <c r="FZ17" s="63"/>
      <c r="GA17" s="63"/>
      <c r="GB17" s="63"/>
      <c r="GC17" s="63"/>
      <c r="GD17" s="63"/>
      <c r="GE17" s="63"/>
      <c r="GF17" s="63"/>
      <c r="GG17" s="63"/>
      <c r="GH17" s="63"/>
      <c r="GI17" s="63"/>
      <c r="GJ17" s="63"/>
      <c r="GK17" s="63"/>
      <c r="GL17" s="63"/>
      <c r="GM17" s="63"/>
      <c r="GN17" s="63"/>
      <c r="GO17" s="63"/>
      <c r="GP17" s="63"/>
      <c r="GQ17" s="63"/>
      <c r="GR17" s="63"/>
      <c r="GS17" s="63"/>
      <c r="GT17" s="63"/>
      <c r="GU17" s="63"/>
      <c r="GV17" s="63"/>
      <c r="GW17" s="63"/>
      <c r="GX17" s="63"/>
      <c r="GY17" s="63"/>
      <c r="GZ17" s="63"/>
      <c r="HA17" s="63"/>
      <c r="HB17" s="63"/>
      <c r="HC17" s="63"/>
      <c r="HD17" s="63"/>
      <c r="HE17" s="63"/>
      <c r="HF17" s="63"/>
      <c r="HG17" s="63"/>
      <c r="HH17" s="63"/>
      <c r="HI17" s="63"/>
      <c r="HJ17" s="63"/>
      <c r="HK17" s="63"/>
      <c r="HL17" s="63"/>
      <c r="HM17" s="63"/>
      <c r="HN17" s="63"/>
      <c r="HO17" s="63"/>
      <c r="HP17" s="63"/>
      <c r="HQ17" s="63"/>
      <c r="HR17" s="63"/>
      <c r="HS17" s="63"/>
      <c r="HT17" s="63"/>
      <c r="HU17" s="63"/>
      <c r="HV17" s="63"/>
      <c r="HW17" s="63"/>
      <c r="HX17" s="63"/>
      <c r="HY17" s="63"/>
      <c r="HZ17" s="63"/>
      <c r="IA17" s="63"/>
      <c r="IB17" s="63"/>
      <c r="IC17" s="63"/>
      <c r="ID17" s="63"/>
      <c r="IE17" s="63"/>
      <c r="IF17" s="63"/>
      <c r="IG17" s="63"/>
      <c r="IH17" s="63"/>
      <c r="II17" s="63"/>
      <c r="IJ17" s="63"/>
      <c r="IK17" s="63"/>
      <c r="IL17" s="63"/>
      <c r="IM17" s="63"/>
      <c r="IN17" s="63"/>
      <c r="IO17" s="63"/>
      <c r="IP17" s="63"/>
      <c r="IQ17" s="63"/>
      <c r="IR17" s="63"/>
      <c r="IS17" s="63"/>
    </row>
    <row r="18" spans="1:253" s="59" customFormat="1" ht="18.95" customHeight="1">
      <c r="A18" s="67" t="s">
        <v>7</v>
      </c>
      <c r="B18" s="48">
        <v>2044.02</v>
      </c>
      <c r="C18" s="48">
        <f>C12+C17</f>
        <v>-1804</v>
      </c>
      <c r="D18" s="48">
        <f>D12+D14+D17</f>
        <v>240.02</v>
      </c>
      <c r="E18" s="82"/>
      <c r="F18" s="83" t="s">
        <v>168</v>
      </c>
      <c r="G18" s="48">
        <f t="shared" ref="G18:H18" si="3">G12+G13+G17</f>
        <v>2044</v>
      </c>
      <c r="H18" s="48">
        <f t="shared" si="3"/>
        <v>-1804</v>
      </c>
      <c r="I18" s="48">
        <f>I12+I14+I17</f>
        <v>240</v>
      </c>
      <c r="J18" s="48"/>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c r="AN18" s="91"/>
      <c r="AO18" s="91"/>
      <c r="AP18" s="91"/>
      <c r="AQ18" s="91"/>
      <c r="AR18" s="91"/>
      <c r="AS18" s="91"/>
      <c r="AT18" s="91"/>
      <c r="AU18" s="91"/>
      <c r="AV18" s="91"/>
      <c r="AW18" s="91"/>
      <c r="AX18" s="91"/>
      <c r="AY18" s="91"/>
      <c r="AZ18" s="91"/>
      <c r="BA18" s="91"/>
      <c r="BB18" s="91"/>
      <c r="BC18" s="91"/>
      <c r="BD18" s="91"/>
      <c r="BE18" s="91"/>
      <c r="BF18" s="91"/>
      <c r="BG18" s="91"/>
      <c r="BH18" s="91"/>
      <c r="BI18" s="91"/>
      <c r="BJ18" s="91"/>
      <c r="BK18" s="91"/>
      <c r="BL18" s="91"/>
      <c r="BM18" s="91"/>
      <c r="BN18" s="91"/>
      <c r="BO18" s="91"/>
      <c r="BP18" s="91"/>
      <c r="BQ18" s="91"/>
      <c r="BR18" s="91"/>
      <c r="BS18" s="91"/>
      <c r="BT18" s="91"/>
      <c r="BU18" s="91"/>
      <c r="BV18" s="91"/>
      <c r="BW18" s="91"/>
      <c r="BX18" s="91"/>
      <c r="BY18" s="91"/>
      <c r="BZ18" s="91"/>
      <c r="CA18" s="91"/>
      <c r="CB18" s="91"/>
      <c r="CC18" s="91"/>
      <c r="CD18" s="91"/>
      <c r="CE18" s="91"/>
      <c r="CF18" s="91"/>
      <c r="CG18" s="91"/>
      <c r="CH18" s="91"/>
      <c r="CI18" s="91"/>
      <c r="CJ18" s="91"/>
      <c r="CK18" s="91"/>
      <c r="CL18" s="91"/>
      <c r="CM18" s="91"/>
      <c r="CN18" s="91"/>
      <c r="CO18" s="91"/>
      <c r="CP18" s="91"/>
      <c r="CQ18" s="91"/>
      <c r="CR18" s="91"/>
      <c r="CS18" s="91"/>
      <c r="CT18" s="91"/>
      <c r="CU18" s="91"/>
      <c r="CV18" s="91"/>
      <c r="CW18" s="91"/>
      <c r="CX18" s="91"/>
      <c r="CY18" s="91"/>
      <c r="CZ18" s="91"/>
      <c r="DA18" s="91"/>
      <c r="DB18" s="91"/>
      <c r="DC18" s="91"/>
      <c r="DD18" s="91"/>
      <c r="DE18" s="91"/>
      <c r="DF18" s="91"/>
      <c r="DG18" s="91"/>
      <c r="DH18" s="91"/>
      <c r="DI18" s="91"/>
      <c r="DJ18" s="91"/>
      <c r="DK18" s="91"/>
      <c r="DL18" s="91"/>
      <c r="DM18" s="91"/>
      <c r="DN18" s="91"/>
      <c r="DO18" s="91"/>
      <c r="DP18" s="91"/>
      <c r="DQ18" s="91"/>
      <c r="DR18" s="91"/>
      <c r="DS18" s="91"/>
      <c r="DT18" s="91"/>
      <c r="DU18" s="91"/>
      <c r="DV18" s="91"/>
      <c r="DW18" s="91"/>
      <c r="DX18" s="91"/>
      <c r="DY18" s="91"/>
      <c r="DZ18" s="91"/>
      <c r="EA18" s="91"/>
      <c r="EB18" s="91"/>
      <c r="EC18" s="91"/>
      <c r="ED18" s="91"/>
      <c r="EE18" s="91"/>
      <c r="EF18" s="91"/>
      <c r="EG18" s="91"/>
      <c r="EH18" s="91"/>
      <c r="EI18" s="91"/>
      <c r="EJ18" s="91"/>
      <c r="EK18" s="91"/>
      <c r="EL18" s="91"/>
      <c r="EM18" s="91"/>
      <c r="EN18" s="91"/>
      <c r="EO18" s="91"/>
      <c r="EP18" s="91"/>
      <c r="EQ18" s="91"/>
      <c r="ER18" s="91"/>
      <c r="ES18" s="91"/>
      <c r="ET18" s="91"/>
      <c r="EU18" s="91"/>
      <c r="EV18" s="91"/>
      <c r="EW18" s="91"/>
      <c r="EX18" s="91"/>
      <c r="EY18" s="91"/>
      <c r="EZ18" s="91"/>
      <c r="FA18" s="91"/>
      <c r="FB18" s="91"/>
      <c r="FC18" s="91"/>
      <c r="FD18" s="91"/>
      <c r="FE18" s="91"/>
      <c r="FF18" s="91"/>
      <c r="FG18" s="91"/>
      <c r="FH18" s="91"/>
      <c r="FI18" s="91"/>
      <c r="FJ18" s="91"/>
      <c r="FK18" s="91"/>
      <c r="FL18" s="91"/>
      <c r="FM18" s="91"/>
      <c r="FN18" s="91"/>
      <c r="FO18" s="91"/>
      <c r="FP18" s="91"/>
      <c r="FQ18" s="91"/>
      <c r="FR18" s="91"/>
      <c r="FS18" s="91"/>
      <c r="FT18" s="91"/>
      <c r="FU18" s="91"/>
      <c r="FV18" s="91"/>
      <c r="FW18" s="91"/>
      <c r="FX18" s="91"/>
      <c r="FY18" s="91"/>
      <c r="FZ18" s="91"/>
      <c r="GA18" s="91"/>
      <c r="GB18" s="91"/>
      <c r="GC18" s="91"/>
      <c r="GD18" s="91"/>
      <c r="GE18" s="91"/>
      <c r="GF18" s="91"/>
      <c r="GG18" s="91"/>
      <c r="GH18" s="91"/>
      <c r="GI18" s="91"/>
      <c r="GJ18" s="91"/>
      <c r="GK18" s="91"/>
      <c r="GL18" s="91"/>
      <c r="GM18" s="91"/>
      <c r="GN18" s="91"/>
      <c r="GO18" s="91"/>
      <c r="GP18" s="91"/>
      <c r="GQ18" s="91"/>
      <c r="GR18" s="91"/>
      <c r="GS18" s="91"/>
      <c r="GT18" s="91"/>
      <c r="GU18" s="91"/>
      <c r="GV18" s="91"/>
      <c r="GW18" s="91"/>
      <c r="GX18" s="91"/>
      <c r="GY18" s="91"/>
      <c r="GZ18" s="91"/>
      <c r="HA18" s="91"/>
      <c r="HB18" s="91"/>
      <c r="HC18" s="91"/>
      <c r="HD18" s="91"/>
      <c r="HE18" s="91"/>
      <c r="HF18" s="91"/>
      <c r="HG18" s="91"/>
      <c r="HH18" s="91"/>
      <c r="HI18" s="91"/>
      <c r="HJ18" s="91"/>
      <c r="HK18" s="91"/>
      <c r="HL18" s="91"/>
      <c r="HM18" s="91"/>
      <c r="HN18" s="91"/>
      <c r="HO18" s="91"/>
      <c r="HP18" s="91"/>
      <c r="HQ18" s="91"/>
      <c r="HR18" s="91"/>
      <c r="HS18" s="91"/>
      <c r="HT18" s="91"/>
      <c r="HU18" s="91"/>
      <c r="HV18" s="91"/>
      <c r="HW18" s="91"/>
      <c r="HX18" s="91"/>
      <c r="HY18" s="91"/>
      <c r="HZ18" s="91"/>
      <c r="IA18" s="91"/>
      <c r="IB18" s="91"/>
      <c r="IC18" s="91"/>
      <c r="ID18" s="91"/>
      <c r="IE18" s="91"/>
      <c r="IF18" s="91"/>
      <c r="IG18" s="91"/>
      <c r="IH18" s="91"/>
      <c r="II18" s="91"/>
      <c r="IJ18" s="91"/>
      <c r="IK18" s="91"/>
      <c r="IL18" s="91"/>
      <c r="IM18" s="91"/>
      <c r="IN18" s="91"/>
      <c r="IO18" s="91"/>
      <c r="IP18" s="91"/>
      <c r="IQ18" s="91"/>
      <c r="IR18" s="91"/>
      <c r="IS18" s="91"/>
    </row>
    <row r="19" spans="1:253" s="6" customFormat="1" ht="21" customHeight="1">
      <c r="A19" s="60"/>
      <c r="B19" s="60"/>
      <c r="C19" s="61"/>
      <c r="D19" s="61"/>
      <c r="E19" s="61"/>
      <c r="F19" s="62"/>
      <c r="G19" s="62"/>
      <c r="H19" s="62"/>
      <c r="I19" s="62"/>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c r="AM19" s="63"/>
      <c r="AN19" s="63"/>
      <c r="AO19" s="63"/>
      <c r="AP19" s="63"/>
      <c r="AQ19" s="63"/>
      <c r="AR19" s="63"/>
      <c r="AS19" s="63"/>
      <c r="AT19" s="63"/>
      <c r="AU19" s="63"/>
      <c r="AV19" s="63"/>
      <c r="AW19" s="63"/>
      <c r="AX19" s="63"/>
      <c r="AY19" s="63"/>
      <c r="AZ19" s="63"/>
      <c r="BA19" s="63"/>
      <c r="BB19" s="63"/>
      <c r="BC19" s="63"/>
      <c r="BD19" s="63"/>
      <c r="BE19" s="63"/>
      <c r="BF19" s="63"/>
      <c r="BG19" s="63"/>
      <c r="BH19" s="63"/>
      <c r="BI19" s="63"/>
      <c r="BJ19" s="63"/>
      <c r="BK19" s="63"/>
      <c r="BL19" s="63"/>
      <c r="BM19" s="63"/>
      <c r="BN19" s="63"/>
      <c r="BO19" s="63"/>
      <c r="BP19" s="63"/>
      <c r="BQ19" s="63"/>
      <c r="BR19" s="63"/>
      <c r="BS19" s="63"/>
      <c r="BT19" s="63"/>
      <c r="BU19" s="63"/>
      <c r="BV19" s="63"/>
      <c r="BW19" s="63"/>
      <c r="BX19" s="63"/>
      <c r="BY19" s="63"/>
      <c r="BZ19" s="63"/>
      <c r="CA19" s="63"/>
      <c r="CB19" s="63"/>
      <c r="CC19" s="63"/>
      <c r="CD19" s="63"/>
      <c r="CE19" s="63"/>
      <c r="CF19" s="63"/>
      <c r="CG19" s="63"/>
      <c r="CH19" s="63"/>
      <c r="CI19" s="63"/>
      <c r="CJ19" s="63"/>
      <c r="CK19" s="63"/>
      <c r="CL19" s="63"/>
      <c r="CM19" s="63"/>
      <c r="CN19" s="63"/>
      <c r="CO19" s="63"/>
      <c r="CP19" s="63"/>
      <c r="CQ19" s="63"/>
      <c r="CR19" s="63"/>
      <c r="CS19" s="63"/>
      <c r="CT19" s="63"/>
      <c r="CU19" s="63"/>
      <c r="CV19" s="63"/>
      <c r="CW19" s="63"/>
      <c r="CX19" s="63"/>
      <c r="CY19" s="63"/>
      <c r="CZ19" s="63"/>
      <c r="DA19" s="63"/>
      <c r="DB19" s="63"/>
      <c r="DC19" s="63"/>
      <c r="DD19" s="63"/>
      <c r="DE19" s="63"/>
      <c r="DF19" s="63"/>
      <c r="DG19" s="63"/>
      <c r="DH19" s="63"/>
      <c r="DI19" s="63"/>
      <c r="DJ19" s="63"/>
      <c r="DK19" s="63"/>
      <c r="DL19" s="63"/>
      <c r="DM19" s="63"/>
      <c r="DN19" s="63"/>
      <c r="DO19" s="63"/>
      <c r="DP19" s="63"/>
      <c r="DQ19" s="63"/>
      <c r="DR19" s="63"/>
      <c r="DS19" s="63"/>
      <c r="DT19" s="63"/>
      <c r="DU19" s="63"/>
      <c r="DV19" s="63"/>
      <c r="DW19" s="63"/>
      <c r="DX19" s="63"/>
      <c r="DY19" s="63"/>
      <c r="DZ19" s="63"/>
      <c r="EA19" s="63"/>
      <c r="EB19" s="63"/>
      <c r="EC19" s="63"/>
      <c r="ED19" s="63"/>
      <c r="EE19" s="63"/>
      <c r="EF19" s="63"/>
      <c r="EG19" s="63"/>
      <c r="EH19" s="63"/>
      <c r="EI19" s="63"/>
      <c r="EJ19" s="63"/>
      <c r="EK19" s="63"/>
      <c r="EL19" s="63"/>
      <c r="EM19" s="63"/>
      <c r="EN19" s="63"/>
      <c r="EO19" s="63"/>
      <c r="EP19" s="63"/>
      <c r="EQ19" s="63"/>
      <c r="ER19" s="63"/>
      <c r="ES19" s="63"/>
      <c r="ET19" s="63"/>
      <c r="EU19" s="63"/>
      <c r="EV19" s="63"/>
      <c r="EW19" s="63"/>
      <c r="EX19" s="63"/>
      <c r="EY19" s="63"/>
      <c r="EZ19" s="63"/>
      <c r="FA19" s="63"/>
      <c r="FB19" s="63"/>
      <c r="FC19" s="63"/>
      <c r="FD19" s="63"/>
      <c r="FE19" s="63"/>
      <c r="FF19" s="63"/>
      <c r="FG19" s="63"/>
      <c r="FH19" s="63"/>
      <c r="FI19" s="63"/>
      <c r="FJ19" s="63"/>
      <c r="FK19" s="63"/>
      <c r="FL19" s="63"/>
      <c r="FM19" s="63"/>
      <c r="FN19" s="63"/>
      <c r="FO19" s="63"/>
      <c r="FP19" s="63"/>
      <c r="FQ19" s="63"/>
      <c r="FR19" s="63"/>
      <c r="FS19" s="63"/>
      <c r="FT19" s="63"/>
      <c r="FU19" s="63"/>
      <c r="FV19" s="63"/>
      <c r="FW19" s="63"/>
      <c r="FX19" s="63"/>
      <c r="FY19" s="63"/>
      <c r="FZ19" s="63"/>
      <c r="GA19" s="63"/>
      <c r="GB19" s="63"/>
      <c r="GC19" s="63"/>
      <c r="GD19" s="63"/>
      <c r="GE19" s="63"/>
      <c r="GF19" s="63"/>
      <c r="GG19" s="63"/>
      <c r="GH19" s="63"/>
      <c r="GI19" s="63"/>
      <c r="GJ19" s="63"/>
      <c r="GK19" s="63"/>
      <c r="GL19" s="63"/>
      <c r="GM19" s="63"/>
      <c r="GN19" s="63"/>
      <c r="GO19" s="63"/>
      <c r="GP19" s="63"/>
      <c r="GQ19" s="63"/>
      <c r="GR19" s="63"/>
      <c r="GS19" s="63"/>
      <c r="GT19" s="63"/>
      <c r="GU19" s="63"/>
      <c r="GV19" s="63"/>
      <c r="GW19" s="63"/>
      <c r="GX19" s="63"/>
      <c r="GY19" s="63"/>
      <c r="GZ19" s="63"/>
      <c r="HA19" s="63"/>
      <c r="HB19" s="63"/>
      <c r="HC19" s="63"/>
      <c r="HD19" s="63"/>
      <c r="HE19" s="63"/>
      <c r="HF19" s="63"/>
      <c r="HG19" s="63"/>
      <c r="HH19" s="63"/>
      <c r="HI19" s="63"/>
      <c r="HJ19" s="63"/>
      <c r="HK19" s="63"/>
      <c r="HL19" s="63"/>
      <c r="HM19" s="63"/>
      <c r="HN19" s="63"/>
      <c r="HO19" s="63"/>
      <c r="HP19" s="63"/>
      <c r="HQ19" s="63"/>
      <c r="HR19" s="63"/>
      <c r="HS19" s="63"/>
      <c r="HT19" s="63"/>
      <c r="HU19" s="63"/>
      <c r="HV19" s="63"/>
      <c r="HW19" s="63"/>
      <c r="HX19" s="63"/>
      <c r="HY19" s="63"/>
      <c r="HZ19" s="63"/>
      <c r="IA19" s="63"/>
      <c r="IB19" s="63"/>
      <c r="IC19" s="63"/>
      <c r="ID19" s="63"/>
      <c r="IE19" s="63"/>
      <c r="IF19" s="63"/>
      <c r="IG19" s="63"/>
      <c r="IH19" s="63"/>
      <c r="II19" s="63"/>
      <c r="IJ19" s="63"/>
      <c r="IK19" s="63"/>
      <c r="IL19" s="63"/>
      <c r="IM19" s="63"/>
      <c r="IN19" s="63"/>
      <c r="IO19" s="63"/>
      <c r="IP19" s="63"/>
      <c r="IQ19" s="63"/>
      <c r="IR19" s="63"/>
      <c r="IS19" s="63"/>
    </row>
    <row r="20" spans="1:253" s="6" customFormat="1" ht="15">
      <c r="A20" s="60"/>
      <c r="B20" s="60"/>
      <c r="C20" s="84"/>
      <c r="D20" s="84"/>
      <c r="E20" s="84"/>
      <c r="F20" s="62"/>
      <c r="G20" s="62"/>
      <c r="H20" s="62"/>
      <c r="I20" s="62"/>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c r="AM20" s="63"/>
      <c r="AN20" s="63"/>
      <c r="AO20" s="63"/>
      <c r="AP20" s="63"/>
      <c r="AQ20" s="63"/>
      <c r="AR20" s="63"/>
      <c r="AS20" s="63"/>
      <c r="AT20" s="63"/>
      <c r="AU20" s="63"/>
      <c r="AV20" s="63"/>
      <c r="AW20" s="63"/>
      <c r="AX20" s="63"/>
      <c r="AY20" s="63"/>
      <c r="AZ20" s="63"/>
      <c r="BA20" s="63"/>
      <c r="BB20" s="63"/>
      <c r="BC20" s="63"/>
      <c r="BD20" s="63"/>
      <c r="BE20" s="63"/>
      <c r="BF20" s="63"/>
      <c r="BG20" s="63"/>
      <c r="BH20" s="63"/>
      <c r="BI20" s="63"/>
      <c r="BJ20" s="63"/>
      <c r="BK20" s="63"/>
      <c r="BL20" s="63"/>
      <c r="BM20" s="63"/>
      <c r="BN20" s="63"/>
      <c r="BO20" s="63"/>
      <c r="BP20" s="63"/>
      <c r="BQ20" s="63"/>
      <c r="BR20" s="63"/>
      <c r="BS20" s="63"/>
      <c r="BT20" s="63"/>
      <c r="BU20" s="63"/>
      <c r="BV20" s="63"/>
      <c r="BW20" s="63"/>
      <c r="BX20" s="63"/>
      <c r="BY20" s="63"/>
      <c r="BZ20" s="63"/>
      <c r="CA20" s="63"/>
      <c r="CB20" s="63"/>
      <c r="CC20" s="63"/>
      <c r="CD20" s="63"/>
      <c r="CE20" s="63"/>
      <c r="CF20" s="63"/>
      <c r="CG20" s="63"/>
      <c r="CH20" s="63"/>
      <c r="CI20" s="63"/>
      <c r="CJ20" s="63"/>
      <c r="CK20" s="63"/>
      <c r="CL20" s="63"/>
      <c r="CM20" s="63"/>
      <c r="CN20" s="63"/>
      <c r="CO20" s="63"/>
      <c r="CP20" s="63"/>
      <c r="CQ20" s="63"/>
      <c r="CR20" s="63"/>
      <c r="CS20" s="63"/>
      <c r="CT20" s="63"/>
      <c r="CU20" s="63"/>
      <c r="CV20" s="63"/>
      <c r="CW20" s="63"/>
      <c r="CX20" s="63"/>
      <c r="CY20" s="63"/>
      <c r="CZ20" s="63"/>
      <c r="DA20" s="63"/>
      <c r="DB20" s="63"/>
      <c r="DC20" s="63"/>
      <c r="DD20" s="63"/>
      <c r="DE20" s="63"/>
      <c r="DF20" s="63"/>
      <c r="DG20" s="63"/>
      <c r="DH20" s="63"/>
      <c r="DI20" s="63"/>
      <c r="DJ20" s="63"/>
      <c r="DK20" s="63"/>
      <c r="DL20" s="63"/>
      <c r="DM20" s="63"/>
      <c r="DN20" s="63"/>
      <c r="DO20" s="63"/>
      <c r="DP20" s="63"/>
      <c r="DQ20" s="63"/>
      <c r="DR20" s="63"/>
      <c r="DS20" s="63"/>
      <c r="DT20" s="63"/>
      <c r="DU20" s="63"/>
      <c r="DV20" s="63"/>
      <c r="DW20" s="63"/>
      <c r="DX20" s="63"/>
      <c r="DY20" s="63"/>
      <c r="DZ20" s="63"/>
      <c r="EA20" s="63"/>
      <c r="EB20" s="63"/>
      <c r="EC20" s="63"/>
      <c r="ED20" s="63"/>
      <c r="EE20" s="63"/>
      <c r="EF20" s="63"/>
      <c r="EG20" s="63"/>
      <c r="EH20" s="63"/>
      <c r="EI20" s="63"/>
      <c r="EJ20" s="63"/>
      <c r="EK20" s="63"/>
      <c r="EL20" s="63"/>
      <c r="EM20" s="63"/>
      <c r="EN20" s="63"/>
      <c r="EO20" s="63"/>
      <c r="EP20" s="63"/>
      <c r="EQ20" s="63"/>
      <c r="ER20" s="63"/>
      <c r="ES20" s="63"/>
      <c r="ET20" s="63"/>
      <c r="EU20" s="63"/>
      <c r="EV20" s="63"/>
      <c r="EW20" s="63"/>
      <c r="EX20" s="63"/>
      <c r="EY20" s="63"/>
      <c r="EZ20" s="63"/>
      <c r="FA20" s="63"/>
      <c r="FB20" s="63"/>
      <c r="FC20" s="63"/>
      <c r="FD20" s="63"/>
      <c r="FE20" s="63"/>
      <c r="FF20" s="63"/>
      <c r="FG20" s="63"/>
      <c r="FH20" s="63"/>
      <c r="FI20" s="63"/>
      <c r="FJ20" s="63"/>
      <c r="FK20" s="63"/>
      <c r="FL20" s="63"/>
      <c r="FM20" s="63"/>
      <c r="FN20" s="63"/>
      <c r="FO20" s="63"/>
      <c r="FP20" s="63"/>
      <c r="FQ20" s="63"/>
      <c r="FR20" s="63"/>
      <c r="FS20" s="63"/>
      <c r="FT20" s="63"/>
      <c r="FU20" s="63"/>
      <c r="FV20" s="63"/>
      <c r="FW20" s="63"/>
      <c r="FX20" s="63"/>
      <c r="FY20" s="63"/>
      <c r="FZ20" s="63"/>
      <c r="GA20" s="63"/>
      <c r="GB20" s="63"/>
      <c r="GC20" s="63"/>
      <c r="GD20" s="63"/>
      <c r="GE20" s="63"/>
      <c r="GF20" s="63"/>
      <c r="GG20" s="63"/>
      <c r="GH20" s="63"/>
      <c r="GI20" s="63"/>
      <c r="GJ20" s="63"/>
      <c r="GK20" s="63"/>
      <c r="GL20" s="63"/>
      <c r="GM20" s="63"/>
      <c r="GN20" s="63"/>
      <c r="GO20" s="63"/>
      <c r="GP20" s="63"/>
      <c r="GQ20" s="63"/>
      <c r="GR20" s="63"/>
      <c r="GS20" s="63"/>
      <c r="GT20" s="63"/>
      <c r="GU20" s="63"/>
      <c r="GV20" s="63"/>
      <c r="GW20" s="63"/>
      <c r="GX20" s="63"/>
      <c r="GY20" s="63"/>
      <c r="GZ20" s="63"/>
      <c r="HA20" s="63"/>
      <c r="HB20" s="63"/>
      <c r="HC20" s="63"/>
      <c r="HD20" s="63"/>
      <c r="HE20" s="63"/>
      <c r="HF20" s="63"/>
      <c r="HG20" s="63"/>
      <c r="HH20" s="63"/>
      <c r="HI20" s="63"/>
      <c r="HJ20" s="63"/>
      <c r="HK20" s="63"/>
      <c r="HL20" s="63"/>
      <c r="HM20" s="63"/>
      <c r="HN20" s="63"/>
      <c r="HO20" s="63"/>
      <c r="HP20" s="63"/>
      <c r="HQ20" s="63"/>
      <c r="HR20" s="63"/>
      <c r="HS20" s="63"/>
      <c r="HT20" s="63"/>
      <c r="HU20" s="63"/>
      <c r="HV20" s="63"/>
      <c r="HW20" s="63"/>
      <c r="HX20" s="63"/>
      <c r="HY20" s="63"/>
      <c r="HZ20" s="63"/>
      <c r="IA20" s="63"/>
      <c r="IB20" s="63"/>
      <c r="IC20" s="63"/>
      <c r="ID20" s="63"/>
      <c r="IE20" s="63"/>
      <c r="IF20" s="63"/>
      <c r="IG20" s="63"/>
      <c r="IH20" s="63"/>
      <c r="II20" s="63"/>
      <c r="IJ20" s="63"/>
      <c r="IK20" s="63"/>
      <c r="IL20" s="63"/>
      <c r="IM20" s="63"/>
      <c r="IN20" s="63"/>
      <c r="IO20" s="63"/>
      <c r="IP20" s="63"/>
      <c r="IQ20" s="63"/>
      <c r="IR20" s="63"/>
      <c r="IS20" s="63"/>
    </row>
    <row r="21" spans="1:253" s="6" customFormat="1" ht="15">
      <c r="A21" s="60"/>
      <c r="B21" s="60"/>
      <c r="C21" s="85"/>
      <c r="D21" s="85"/>
      <c r="E21" s="85"/>
      <c r="F21" s="62"/>
      <c r="G21" s="62"/>
      <c r="H21" s="62"/>
      <c r="I21" s="62"/>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c r="AM21" s="63"/>
      <c r="AN21" s="63"/>
      <c r="AO21" s="63"/>
      <c r="AP21" s="63"/>
      <c r="AQ21" s="63"/>
      <c r="AR21" s="63"/>
      <c r="AS21" s="63"/>
      <c r="AT21" s="63"/>
      <c r="AU21" s="63"/>
      <c r="AV21" s="63"/>
      <c r="AW21" s="63"/>
      <c r="AX21" s="63"/>
      <c r="AY21" s="63"/>
      <c r="AZ21" s="63"/>
      <c r="BA21" s="63"/>
      <c r="BB21" s="63"/>
      <c r="BC21" s="63"/>
      <c r="BD21" s="63"/>
      <c r="BE21" s="63"/>
      <c r="BF21" s="63"/>
      <c r="BG21" s="63"/>
      <c r="BH21" s="63"/>
      <c r="BI21" s="63"/>
      <c r="BJ21" s="63"/>
      <c r="BK21" s="63"/>
      <c r="BL21" s="63"/>
      <c r="BM21" s="63"/>
      <c r="BN21" s="63"/>
      <c r="BO21" s="63"/>
      <c r="BP21" s="63"/>
      <c r="BQ21" s="63"/>
      <c r="BR21" s="63"/>
      <c r="BS21" s="63"/>
      <c r="BT21" s="63"/>
      <c r="BU21" s="63"/>
      <c r="BV21" s="63"/>
      <c r="BW21" s="63"/>
      <c r="BX21" s="63"/>
      <c r="BY21" s="63"/>
      <c r="BZ21" s="63"/>
      <c r="CA21" s="63"/>
      <c r="CB21" s="63"/>
      <c r="CC21" s="63"/>
      <c r="CD21" s="63"/>
      <c r="CE21" s="63"/>
      <c r="CF21" s="63"/>
      <c r="CG21" s="63"/>
      <c r="CH21" s="63"/>
      <c r="CI21" s="63"/>
      <c r="CJ21" s="63"/>
      <c r="CK21" s="63"/>
      <c r="CL21" s="63"/>
      <c r="CM21" s="63"/>
      <c r="CN21" s="63"/>
      <c r="CO21" s="63"/>
      <c r="CP21" s="63"/>
      <c r="CQ21" s="63"/>
      <c r="CR21" s="63"/>
      <c r="CS21" s="63"/>
      <c r="CT21" s="63"/>
      <c r="CU21" s="63"/>
      <c r="CV21" s="63"/>
      <c r="CW21" s="63"/>
      <c r="CX21" s="63"/>
      <c r="CY21" s="63"/>
      <c r="CZ21" s="63"/>
      <c r="DA21" s="63"/>
      <c r="DB21" s="63"/>
      <c r="DC21" s="63"/>
      <c r="DD21" s="63"/>
      <c r="DE21" s="63"/>
      <c r="DF21" s="63"/>
      <c r="DG21" s="63"/>
      <c r="DH21" s="63"/>
      <c r="DI21" s="63"/>
      <c r="DJ21" s="63"/>
      <c r="DK21" s="63"/>
      <c r="DL21" s="63"/>
      <c r="DM21" s="63"/>
      <c r="DN21" s="63"/>
      <c r="DO21" s="63"/>
      <c r="DP21" s="63"/>
      <c r="DQ21" s="63"/>
      <c r="DR21" s="63"/>
      <c r="DS21" s="63"/>
      <c r="DT21" s="63"/>
      <c r="DU21" s="63"/>
      <c r="DV21" s="63"/>
      <c r="DW21" s="63"/>
      <c r="DX21" s="63"/>
      <c r="DY21" s="63"/>
      <c r="DZ21" s="63"/>
      <c r="EA21" s="63"/>
      <c r="EB21" s="63"/>
      <c r="EC21" s="63"/>
      <c r="ED21" s="63"/>
      <c r="EE21" s="63"/>
      <c r="EF21" s="63"/>
      <c r="EG21" s="63"/>
      <c r="EH21" s="63"/>
      <c r="EI21" s="63"/>
      <c r="EJ21" s="63"/>
      <c r="EK21" s="63"/>
      <c r="EL21" s="63"/>
      <c r="EM21" s="63"/>
      <c r="EN21" s="63"/>
      <c r="EO21" s="63"/>
      <c r="EP21" s="63"/>
      <c r="EQ21" s="63"/>
      <c r="ER21" s="63"/>
      <c r="ES21" s="63"/>
      <c r="ET21" s="63"/>
      <c r="EU21" s="63"/>
      <c r="EV21" s="63"/>
      <c r="EW21" s="63"/>
      <c r="EX21" s="63"/>
      <c r="EY21" s="63"/>
      <c r="EZ21" s="63"/>
      <c r="FA21" s="63"/>
      <c r="FB21" s="63"/>
      <c r="FC21" s="63"/>
      <c r="FD21" s="63"/>
      <c r="FE21" s="63"/>
      <c r="FF21" s="63"/>
      <c r="FG21" s="63"/>
      <c r="FH21" s="63"/>
      <c r="FI21" s="63"/>
      <c r="FJ21" s="63"/>
      <c r="FK21" s="63"/>
      <c r="FL21" s="63"/>
      <c r="FM21" s="63"/>
      <c r="FN21" s="63"/>
      <c r="FO21" s="63"/>
      <c r="FP21" s="63"/>
      <c r="FQ21" s="63"/>
      <c r="FR21" s="63"/>
      <c r="FS21" s="63"/>
      <c r="FT21" s="63"/>
      <c r="FU21" s="63"/>
      <c r="FV21" s="63"/>
      <c r="FW21" s="63"/>
      <c r="FX21" s="63"/>
      <c r="FY21" s="63"/>
      <c r="FZ21" s="63"/>
      <c r="GA21" s="63"/>
      <c r="GB21" s="63"/>
      <c r="GC21" s="63"/>
      <c r="GD21" s="63"/>
      <c r="GE21" s="63"/>
      <c r="GF21" s="63"/>
      <c r="GG21" s="63"/>
      <c r="GH21" s="63"/>
      <c r="GI21" s="63"/>
      <c r="GJ21" s="63"/>
      <c r="GK21" s="63"/>
      <c r="GL21" s="63"/>
      <c r="GM21" s="63"/>
      <c r="GN21" s="63"/>
      <c r="GO21" s="63"/>
      <c r="GP21" s="63"/>
      <c r="GQ21" s="63"/>
      <c r="GR21" s="63"/>
      <c r="GS21" s="63"/>
      <c r="GT21" s="63"/>
      <c r="GU21" s="63"/>
      <c r="GV21" s="63"/>
      <c r="GW21" s="63"/>
      <c r="GX21" s="63"/>
      <c r="GY21" s="63"/>
      <c r="GZ21" s="63"/>
      <c r="HA21" s="63"/>
      <c r="HB21" s="63"/>
      <c r="HC21" s="63"/>
      <c r="HD21" s="63"/>
      <c r="HE21" s="63"/>
      <c r="HF21" s="63"/>
      <c r="HG21" s="63"/>
      <c r="HH21" s="63"/>
      <c r="HI21" s="63"/>
      <c r="HJ21" s="63"/>
      <c r="HK21" s="63"/>
      <c r="HL21" s="63"/>
      <c r="HM21" s="63"/>
      <c r="HN21" s="63"/>
      <c r="HO21" s="63"/>
      <c r="HP21" s="63"/>
      <c r="HQ21" s="63"/>
      <c r="HR21" s="63"/>
      <c r="HS21" s="63"/>
      <c r="HT21" s="63"/>
      <c r="HU21" s="63"/>
      <c r="HV21" s="63"/>
      <c r="HW21" s="63"/>
      <c r="HX21" s="63"/>
      <c r="HY21" s="63"/>
      <c r="HZ21" s="63"/>
      <c r="IA21" s="63"/>
      <c r="IB21" s="63"/>
      <c r="IC21" s="63"/>
      <c r="ID21" s="63"/>
      <c r="IE21" s="63"/>
      <c r="IF21" s="63"/>
      <c r="IG21" s="63"/>
      <c r="IH21" s="63"/>
      <c r="II21" s="63"/>
      <c r="IJ21" s="63"/>
      <c r="IK21" s="63"/>
      <c r="IL21" s="63"/>
      <c r="IM21" s="63"/>
      <c r="IN21" s="63"/>
      <c r="IO21" s="63"/>
      <c r="IP21" s="63"/>
      <c r="IQ21" s="63"/>
      <c r="IR21" s="63"/>
      <c r="IS21" s="63"/>
    </row>
  </sheetData>
  <mergeCells count="3">
    <mergeCell ref="A1:J1"/>
    <mergeCell ref="A3:E3"/>
    <mergeCell ref="F3:J3"/>
  </mergeCells>
  <phoneticPr fontId="54" type="noConversion"/>
  <pageMargins left="0.75" right="0.75" top="1" bottom="1" header="0.5" footer="0.5"/>
  <pageSetup paperSize="9" scale="67" orientation="portrait" r:id="rId1"/>
  <ignoredErrors>
    <ignoredError sqref="H13"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1454817346722"/>
    <pageSetUpPr fitToPage="1"/>
  </sheetPr>
  <dimension ref="A1:D11"/>
  <sheetViews>
    <sheetView workbookViewId="0">
      <selection activeCell="C15" sqref="C15"/>
    </sheetView>
  </sheetViews>
  <sheetFormatPr defaultColWidth="8" defaultRowHeight="12.75"/>
  <cols>
    <col min="1" max="1" width="43.125" style="6" customWidth="1"/>
    <col min="2" max="4" width="27.375" style="6" customWidth="1"/>
    <col min="5" max="16384" width="8" style="6"/>
  </cols>
  <sheetData>
    <row r="1" spans="1:4" ht="25.5">
      <c r="A1" s="164" t="s">
        <v>169</v>
      </c>
      <c r="B1" s="165"/>
      <c r="C1" s="165"/>
      <c r="D1" s="164"/>
    </row>
    <row r="2" spans="1:4" ht="13.5">
      <c r="A2" s="52"/>
      <c r="B2" s="53"/>
      <c r="C2" s="53"/>
      <c r="D2" s="54" t="s">
        <v>1</v>
      </c>
    </row>
    <row r="3" spans="1:4" ht="42" customHeight="1">
      <c r="A3" s="46" t="s">
        <v>170</v>
      </c>
      <c r="B3" s="46" t="s">
        <v>171</v>
      </c>
      <c r="C3" s="46" t="s">
        <v>172</v>
      </c>
      <c r="D3" s="46" t="s">
        <v>173</v>
      </c>
    </row>
    <row r="4" spans="1:4" ht="24" customHeight="1">
      <c r="A4" s="47" t="s">
        <v>174</v>
      </c>
      <c r="B4" s="48">
        <f>B5+B6+B7+B8+B9</f>
        <v>45563</v>
      </c>
      <c r="C4" s="48">
        <f>C5+C6+C7+C8+C9</f>
        <v>-7939</v>
      </c>
      <c r="D4" s="48">
        <f t="shared" ref="D4:D11" si="0">B4+C4</f>
        <v>37624</v>
      </c>
    </row>
    <row r="5" spans="1:4" ht="24" customHeight="1">
      <c r="A5" s="55" t="s">
        <v>175</v>
      </c>
      <c r="B5" s="50">
        <v>36501</v>
      </c>
      <c r="C5" s="50">
        <v>-294</v>
      </c>
      <c r="D5" s="50">
        <f t="shared" si="0"/>
        <v>36207</v>
      </c>
    </row>
    <row r="6" spans="1:4" ht="24" customHeight="1">
      <c r="A6" s="55" t="s">
        <v>176</v>
      </c>
      <c r="B6" s="50">
        <v>8202</v>
      </c>
      <c r="C6" s="50">
        <v>-8202</v>
      </c>
      <c r="D6" s="50">
        <f t="shared" si="0"/>
        <v>0</v>
      </c>
    </row>
    <row r="7" spans="1:4" ht="24" customHeight="1">
      <c r="A7" s="55" t="s">
        <v>177</v>
      </c>
      <c r="B7" s="50">
        <v>90</v>
      </c>
      <c r="C7" s="50">
        <v>68</v>
      </c>
      <c r="D7" s="50">
        <f t="shared" si="0"/>
        <v>158</v>
      </c>
    </row>
    <row r="8" spans="1:4" ht="24" customHeight="1">
      <c r="A8" s="55" t="s">
        <v>178</v>
      </c>
      <c r="B8" s="50">
        <v>770</v>
      </c>
      <c r="C8" s="50">
        <v>485</v>
      </c>
      <c r="D8" s="50">
        <f t="shared" si="0"/>
        <v>1255</v>
      </c>
    </row>
    <row r="9" spans="1:4" ht="24" customHeight="1">
      <c r="A9" s="55" t="s">
        <v>179</v>
      </c>
      <c r="B9" s="50">
        <v>0</v>
      </c>
      <c r="C9" s="50">
        <v>4</v>
      </c>
      <c r="D9" s="50">
        <f t="shared" si="0"/>
        <v>4</v>
      </c>
    </row>
    <row r="10" spans="1:4" ht="24" customHeight="1">
      <c r="A10" s="47" t="s">
        <v>180</v>
      </c>
      <c r="B10" s="48">
        <v>15037</v>
      </c>
      <c r="C10" s="48">
        <v>-77</v>
      </c>
      <c r="D10" s="48">
        <f t="shared" si="0"/>
        <v>14960</v>
      </c>
    </row>
    <row r="11" spans="1:4" ht="24" customHeight="1">
      <c r="A11" s="51" t="s">
        <v>7</v>
      </c>
      <c r="B11" s="48">
        <f>B4+B10</f>
        <v>60600</v>
      </c>
      <c r="C11" s="48">
        <f>C4+C10</f>
        <v>-8016</v>
      </c>
      <c r="D11" s="48">
        <f t="shared" si="0"/>
        <v>52584</v>
      </c>
    </row>
  </sheetData>
  <mergeCells count="1">
    <mergeCell ref="A1:D1"/>
  </mergeCells>
  <phoneticPr fontId="54" type="noConversion"/>
  <pageMargins left="0.94861111111111096" right="0.94861111111111096" top="1.1965277777777801" bottom="1" header="0.5" footer="0.5"/>
  <pageSetup paperSize="9" scale="6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D10"/>
  <sheetViews>
    <sheetView workbookViewId="0">
      <selection activeCell="D17" sqref="D17"/>
    </sheetView>
  </sheetViews>
  <sheetFormatPr defaultColWidth="8" defaultRowHeight="12.75"/>
  <cols>
    <col min="1" max="1" width="43.5" style="6" customWidth="1"/>
    <col min="2" max="4" width="26.5" style="6" customWidth="1"/>
    <col min="5" max="16384" width="8" style="6"/>
  </cols>
  <sheetData>
    <row r="1" spans="1:4" ht="25.5">
      <c r="A1" s="164" t="s">
        <v>181</v>
      </c>
      <c r="B1" s="165"/>
      <c r="C1" s="165"/>
      <c r="D1" s="164"/>
    </row>
    <row r="2" spans="1:4" ht="30" customHeight="1">
      <c r="A2" s="43"/>
      <c r="B2" s="44"/>
      <c r="C2" s="44"/>
      <c r="D2" s="45" t="s">
        <v>1</v>
      </c>
    </row>
    <row r="3" spans="1:4" ht="36" customHeight="1">
      <c r="A3" s="46" t="s">
        <v>170</v>
      </c>
      <c r="B3" s="46" t="s">
        <v>182</v>
      </c>
      <c r="C3" s="46" t="s">
        <v>172</v>
      </c>
      <c r="D3" s="46" t="s">
        <v>173</v>
      </c>
    </row>
    <row r="4" spans="1:4" ht="26.1" customHeight="1">
      <c r="A4" s="47" t="s">
        <v>183</v>
      </c>
      <c r="B4" s="48">
        <f>B5+B6+B7+B8</f>
        <v>43617</v>
      </c>
      <c r="C4" s="48">
        <f>C5+C6+C7+C8</f>
        <v>-1791</v>
      </c>
      <c r="D4" s="48">
        <f t="shared" ref="D4:D10" si="0">B4+C4</f>
        <v>41826</v>
      </c>
    </row>
    <row r="5" spans="1:4" ht="26.1" customHeight="1">
      <c r="A5" s="49" t="s">
        <v>184</v>
      </c>
      <c r="B5" s="50">
        <v>43169</v>
      </c>
      <c r="C5" s="50">
        <v>-2217</v>
      </c>
      <c r="D5" s="50">
        <f t="shared" si="0"/>
        <v>40952</v>
      </c>
    </row>
    <row r="6" spans="1:4" ht="26.1" customHeight="1">
      <c r="A6" s="49" t="s">
        <v>185</v>
      </c>
      <c r="B6" s="50">
        <v>103</v>
      </c>
      <c r="C6" s="50">
        <v>45</v>
      </c>
      <c r="D6" s="50">
        <f t="shared" si="0"/>
        <v>148</v>
      </c>
    </row>
    <row r="7" spans="1:4" ht="26.1" customHeight="1">
      <c r="A7" s="49" t="s">
        <v>186</v>
      </c>
      <c r="B7" s="50">
        <v>0</v>
      </c>
      <c r="C7" s="50">
        <v>491</v>
      </c>
      <c r="D7" s="50">
        <f t="shared" si="0"/>
        <v>491</v>
      </c>
    </row>
    <row r="8" spans="1:4" ht="26.1" customHeight="1">
      <c r="A8" s="49" t="s">
        <v>187</v>
      </c>
      <c r="B8" s="50">
        <v>345</v>
      </c>
      <c r="C8" s="50">
        <v>-110</v>
      </c>
      <c r="D8" s="50">
        <f t="shared" si="0"/>
        <v>235</v>
      </c>
    </row>
    <row r="9" spans="1:4" ht="26.1" customHeight="1">
      <c r="A9" s="47" t="s">
        <v>188</v>
      </c>
      <c r="B9" s="48">
        <v>16983</v>
      </c>
      <c r="C9" s="48">
        <v>-6225</v>
      </c>
      <c r="D9" s="48">
        <f t="shared" si="0"/>
        <v>10758</v>
      </c>
    </row>
    <row r="10" spans="1:4" ht="26.1" customHeight="1">
      <c r="A10" s="51" t="s">
        <v>49</v>
      </c>
      <c r="B10" s="48">
        <f>B4+B9</f>
        <v>60600</v>
      </c>
      <c r="C10" s="48">
        <v>-8016</v>
      </c>
      <c r="D10" s="48">
        <f t="shared" si="0"/>
        <v>52584</v>
      </c>
    </row>
  </sheetData>
  <mergeCells count="1">
    <mergeCell ref="A1:D1"/>
  </mergeCells>
  <phoneticPr fontId="54" type="noConversion"/>
  <pageMargins left="0.94861111111111096" right="0.94861111111111096" top="1.1965277777777801" bottom="1" header="0.5" footer="0.5"/>
  <pageSetup paperSize="9" scale="6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1454817346722"/>
    <pageSetUpPr fitToPage="1"/>
  </sheetPr>
  <dimension ref="A1:XFD30"/>
  <sheetViews>
    <sheetView workbookViewId="0">
      <selection activeCell="D15" sqref="D15"/>
    </sheetView>
  </sheetViews>
  <sheetFormatPr defaultColWidth="8" defaultRowHeight="12.75"/>
  <cols>
    <col min="1" max="1" width="13.625" style="6" customWidth="1"/>
    <col min="2" max="2" width="13.75" style="6" customWidth="1"/>
    <col min="3" max="3" width="20.75" style="6" customWidth="1"/>
    <col min="4" max="4" width="63.75" style="6" customWidth="1"/>
    <col min="5" max="5" width="22.5" style="6" customWidth="1"/>
    <col min="6" max="6" width="13.375" style="6" customWidth="1"/>
    <col min="7" max="16383" width="8" style="6"/>
    <col min="16384" max="16384" width="8" style="28"/>
  </cols>
  <sheetData>
    <row r="1" spans="1:6" s="6" customFormat="1" ht="27">
      <c r="A1" s="176" t="s">
        <v>189</v>
      </c>
      <c r="B1" s="176"/>
      <c r="C1" s="176"/>
      <c r="D1" s="177"/>
      <c r="E1" s="176"/>
      <c r="F1" s="176"/>
    </row>
    <row r="2" spans="1:6" s="6" customFormat="1" ht="20.100000000000001" customHeight="1">
      <c r="A2" s="29"/>
      <c r="B2" s="30"/>
      <c r="C2" s="31"/>
      <c r="D2" s="32"/>
      <c r="E2" s="178" t="s">
        <v>1</v>
      </c>
      <c r="F2" s="178"/>
    </row>
    <row r="3" spans="1:6" s="6" customFormat="1" ht="18" customHeight="1">
      <c r="A3" s="33" t="s">
        <v>190</v>
      </c>
      <c r="B3" s="34" t="s">
        <v>191</v>
      </c>
      <c r="C3" s="34" t="s">
        <v>192</v>
      </c>
      <c r="D3" s="34" t="s">
        <v>193</v>
      </c>
      <c r="E3" s="34" t="s">
        <v>194</v>
      </c>
      <c r="F3" s="33" t="s">
        <v>195</v>
      </c>
    </row>
    <row r="4" spans="1:6" s="6" customFormat="1" ht="18" customHeight="1">
      <c r="A4" s="174" t="s">
        <v>196</v>
      </c>
      <c r="B4" s="35" t="s">
        <v>197</v>
      </c>
      <c r="C4" s="36" t="s">
        <v>198</v>
      </c>
      <c r="D4" s="36" t="s">
        <v>199</v>
      </c>
      <c r="E4" s="37">
        <v>8000</v>
      </c>
      <c r="F4" s="38"/>
    </row>
    <row r="5" spans="1:6" s="6" customFormat="1" ht="18" customHeight="1">
      <c r="A5" s="174"/>
      <c r="B5" s="179" t="s">
        <v>200</v>
      </c>
      <c r="C5" s="180"/>
      <c r="D5" s="181"/>
      <c r="E5" s="37">
        <v>8000</v>
      </c>
      <c r="F5" s="38"/>
    </row>
    <row r="6" spans="1:6" s="6" customFormat="1" ht="18" customHeight="1">
      <c r="A6" s="174"/>
      <c r="B6" s="35" t="s">
        <v>197</v>
      </c>
      <c r="C6" s="36" t="s">
        <v>201</v>
      </c>
      <c r="D6" s="39" t="s">
        <v>202</v>
      </c>
      <c r="E6" s="37">
        <v>2490</v>
      </c>
      <c r="F6" s="38"/>
    </row>
    <row r="7" spans="1:6" s="6" customFormat="1" ht="18" customHeight="1">
      <c r="A7" s="174"/>
      <c r="B7" s="35" t="s">
        <v>197</v>
      </c>
      <c r="C7" s="36" t="s">
        <v>203</v>
      </c>
      <c r="D7" s="39" t="s">
        <v>202</v>
      </c>
      <c r="E7" s="37">
        <v>210</v>
      </c>
      <c r="F7" s="38"/>
    </row>
    <row r="8" spans="1:6" s="6" customFormat="1" ht="18" customHeight="1">
      <c r="A8" s="174"/>
      <c r="B8" s="179" t="s">
        <v>204</v>
      </c>
      <c r="C8" s="180"/>
      <c r="D8" s="181"/>
      <c r="E8" s="37">
        <v>2700</v>
      </c>
      <c r="F8" s="38"/>
    </row>
    <row r="9" spans="1:6" s="6" customFormat="1" ht="18" customHeight="1">
      <c r="A9" s="174"/>
      <c r="B9" s="182" t="s">
        <v>205</v>
      </c>
      <c r="C9" s="182"/>
      <c r="D9" s="183"/>
      <c r="E9" s="37">
        <v>10700</v>
      </c>
      <c r="F9" s="38"/>
    </row>
    <row r="10" spans="1:6" s="6" customFormat="1" ht="18" customHeight="1">
      <c r="A10" s="174" t="s">
        <v>206</v>
      </c>
      <c r="B10" s="35" t="s">
        <v>197</v>
      </c>
      <c r="C10" s="36" t="s">
        <v>207</v>
      </c>
      <c r="D10" s="36" t="s">
        <v>208</v>
      </c>
      <c r="E10" s="37">
        <v>86500</v>
      </c>
      <c r="F10" s="38"/>
    </row>
    <row r="11" spans="1:6" s="6" customFormat="1" ht="18" customHeight="1">
      <c r="A11" s="174"/>
      <c r="B11" s="35" t="s">
        <v>197</v>
      </c>
      <c r="C11" s="36" t="s">
        <v>209</v>
      </c>
      <c r="D11" s="36" t="s">
        <v>208</v>
      </c>
      <c r="E11" s="37">
        <v>33000</v>
      </c>
      <c r="F11" s="38"/>
    </row>
    <row r="12" spans="1:6" s="6" customFormat="1" ht="18" customHeight="1">
      <c r="A12" s="174"/>
      <c r="B12" s="35" t="s">
        <v>197</v>
      </c>
      <c r="C12" s="36" t="s">
        <v>210</v>
      </c>
      <c r="D12" s="36" t="s">
        <v>208</v>
      </c>
      <c r="E12" s="37">
        <v>19000</v>
      </c>
      <c r="F12" s="38"/>
    </row>
    <row r="13" spans="1:6" s="6" customFormat="1" ht="18" customHeight="1">
      <c r="A13" s="174"/>
      <c r="B13" s="35" t="s">
        <v>197</v>
      </c>
      <c r="C13" s="36" t="s">
        <v>211</v>
      </c>
      <c r="D13" s="36" t="s">
        <v>208</v>
      </c>
      <c r="E13" s="40">
        <v>36000</v>
      </c>
      <c r="F13" s="38"/>
    </row>
    <row r="14" spans="1:6" s="6" customFormat="1" ht="18" customHeight="1">
      <c r="A14" s="174"/>
      <c r="B14" s="35" t="s">
        <v>197</v>
      </c>
      <c r="C14" s="36" t="s">
        <v>212</v>
      </c>
      <c r="D14" s="36" t="s">
        <v>208</v>
      </c>
      <c r="E14" s="37">
        <v>7900</v>
      </c>
      <c r="F14" s="38"/>
    </row>
    <row r="15" spans="1:6" s="6" customFormat="1" ht="18" customHeight="1">
      <c r="A15" s="174"/>
      <c r="B15" s="35" t="s">
        <v>197</v>
      </c>
      <c r="C15" s="36" t="s">
        <v>213</v>
      </c>
      <c r="D15" s="36" t="s">
        <v>208</v>
      </c>
      <c r="E15" s="37">
        <v>2000</v>
      </c>
      <c r="F15" s="38"/>
    </row>
    <row r="16" spans="1:6" s="6" customFormat="1" ht="18" customHeight="1">
      <c r="A16" s="174"/>
      <c r="B16" s="35" t="s">
        <v>197</v>
      </c>
      <c r="C16" s="36" t="s">
        <v>213</v>
      </c>
      <c r="D16" s="36" t="s">
        <v>214</v>
      </c>
      <c r="E16" s="37">
        <v>3672</v>
      </c>
      <c r="F16" s="38"/>
    </row>
    <row r="17" spans="1:6 16384:16384" s="6" customFormat="1" ht="18" customHeight="1">
      <c r="A17" s="174"/>
      <c r="B17" s="35" t="s">
        <v>197</v>
      </c>
      <c r="C17" s="36" t="s">
        <v>215</v>
      </c>
      <c r="D17" s="36" t="s">
        <v>208</v>
      </c>
      <c r="E17" s="37">
        <v>37590</v>
      </c>
      <c r="F17" s="38"/>
    </row>
    <row r="18" spans="1:6 16384:16384" s="6" customFormat="1" ht="18" customHeight="1">
      <c r="A18" s="174"/>
      <c r="B18" s="35" t="s">
        <v>197</v>
      </c>
      <c r="C18" s="36" t="s">
        <v>198</v>
      </c>
      <c r="D18" s="36" t="s">
        <v>208</v>
      </c>
      <c r="E18" s="37">
        <v>80000</v>
      </c>
      <c r="F18" s="38"/>
    </row>
    <row r="19" spans="1:6 16384:16384" s="6" customFormat="1" ht="18" customHeight="1">
      <c r="A19" s="174"/>
      <c r="B19" s="35" t="s">
        <v>197</v>
      </c>
      <c r="C19" s="36" t="s">
        <v>216</v>
      </c>
      <c r="D19" s="36" t="s">
        <v>208</v>
      </c>
      <c r="E19" s="37">
        <v>14338</v>
      </c>
      <c r="F19" s="38"/>
    </row>
    <row r="20" spans="1:6 16384:16384" s="6" customFormat="1" ht="18" customHeight="1">
      <c r="A20" s="174"/>
      <c r="B20" s="35" t="s">
        <v>197</v>
      </c>
      <c r="C20" s="36" t="s">
        <v>217</v>
      </c>
      <c r="D20" s="36" t="s">
        <v>208</v>
      </c>
      <c r="E20" s="37">
        <v>13000</v>
      </c>
      <c r="F20" s="38"/>
    </row>
    <row r="21" spans="1:6 16384:16384" s="6" customFormat="1" ht="18" customHeight="1">
      <c r="A21" s="174"/>
      <c r="B21" s="166" t="s">
        <v>218</v>
      </c>
      <c r="C21" s="167"/>
      <c r="D21" s="168"/>
      <c r="E21" s="37">
        <f>SUM(E10:E20)</f>
        <v>333000</v>
      </c>
      <c r="F21" s="38"/>
    </row>
    <row r="22" spans="1:6 16384:16384" s="6" customFormat="1" ht="18" customHeight="1">
      <c r="A22" s="174"/>
      <c r="B22" s="35" t="s">
        <v>197</v>
      </c>
      <c r="C22" s="36" t="s">
        <v>219</v>
      </c>
      <c r="D22" s="36" t="s">
        <v>220</v>
      </c>
      <c r="E22" s="37">
        <v>17210</v>
      </c>
      <c r="F22" s="38"/>
    </row>
    <row r="23" spans="1:6 16384:16384" s="6" customFormat="1" ht="18" customHeight="1">
      <c r="A23" s="174"/>
      <c r="B23" s="35" t="s">
        <v>197</v>
      </c>
      <c r="C23" s="36" t="s">
        <v>201</v>
      </c>
      <c r="D23" s="36" t="s">
        <v>220</v>
      </c>
      <c r="E23" s="37">
        <v>584</v>
      </c>
      <c r="F23" s="38"/>
    </row>
    <row r="24" spans="1:6 16384:16384" s="6" customFormat="1" ht="18" customHeight="1">
      <c r="A24" s="174"/>
      <c r="B24" s="35" t="s">
        <v>197</v>
      </c>
      <c r="C24" s="36" t="s">
        <v>221</v>
      </c>
      <c r="D24" s="36" t="s">
        <v>220</v>
      </c>
      <c r="E24" s="37">
        <v>10000</v>
      </c>
      <c r="F24" s="38"/>
    </row>
    <row r="25" spans="1:6 16384:16384" s="6" customFormat="1" ht="18" customHeight="1">
      <c r="A25" s="174"/>
      <c r="B25" s="166" t="s">
        <v>222</v>
      </c>
      <c r="C25" s="167"/>
      <c r="D25" s="168"/>
      <c r="E25" s="37">
        <v>27794</v>
      </c>
      <c r="F25" s="38"/>
    </row>
    <row r="26" spans="1:6 16384:16384" s="6" customFormat="1" ht="18" customHeight="1">
      <c r="A26" s="175"/>
      <c r="B26" s="169" t="s">
        <v>223</v>
      </c>
      <c r="C26" s="169"/>
      <c r="D26" s="170"/>
      <c r="E26" s="152">
        <v>360794</v>
      </c>
      <c r="F26" s="41"/>
    </row>
    <row r="27" spans="1:6 16384:16384" s="6" customFormat="1" ht="23.1" customHeight="1">
      <c r="A27" s="171" t="s">
        <v>224</v>
      </c>
      <c r="B27" s="172"/>
      <c r="C27" s="172"/>
      <c r="D27" s="173"/>
      <c r="E27" s="153">
        <v>371494</v>
      </c>
      <c r="F27" s="42"/>
    </row>
    <row r="28" spans="1:6 16384:16384" s="6" customFormat="1">
      <c r="XFD28" s="28"/>
    </row>
    <row r="29" spans="1:6 16384:16384" s="6" customFormat="1">
      <c r="XFD29" s="28"/>
    </row>
    <row r="30" spans="1:6 16384:16384" s="6" customFormat="1">
      <c r="XFD30" s="28"/>
    </row>
  </sheetData>
  <mergeCells count="11">
    <mergeCell ref="A1:F1"/>
    <mergeCell ref="E2:F2"/>
    <mergeCell ref="B5:D5"/>
    <mergeCell ref="B8:D8"/>
    <mergeCell ref="B9:D9"/>
    <mergeCell ref="B21:D21"/>
    <mergeCell ref="B25:D25"/>
    <mergeCell ref="B26:D26"/>
    <mergeCell ref="A27:D27"/>
    <mergeCell ref="A4:A9"/>
    <mergeCell ref="A10:A26"/>
  </mergeCells>
  <phoneticPr fontId="54" type="noConversion"/>
  <pageMargins left="0.75138888888888899" right="0.75138888888888899" top="0.60624999999999996" bottom="0.40902777777777799" header="0.5" footer="0.5"/>
  <pageSetup paperSize="9" scale="5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pageSetUpPr fitToPage="1"/>
  </sheetPr>
  <dimension ref="A1:II118"/>
  <sheetViews>
    <sheetView tabSelected="1" workbookViewId="0">
      <selection activeCell="L11" sqref="L11"/>
    </sheetView>
  </sheetViews>
  <sheetFormatPr defaultColWidth="9.75" defaultRowHeight="12.75"/>
  <cols>
    <col min="1" max="1" width="5.125" style="6" customWidth="1"/>
    <col min="2" max="2" width="59.125" style="6" customWidth="1"/>
    <col min="3" max="3" width="10.875" style="6" customWidth="1"/>
    <col min="4" max="4" width="13.125" style="6" customWidth="1"/>
    <col min="5" max="5" width="15.375" style="6" customWidth="1"/>
    <col min="6" max="6" width="10.625" style="6" customWidth="1"/>
    <col min="7" max="7" width="14.5" style="6" customWidth="1"/>
    <col min="8" max="16384" width="9.75" style="6"/>
  </cols>
  <sheetData>
    <row r="1" spans="1:222" s="1" customFormat="1" ht="27" customHeight="1">
      <c r="A1" s="184" t="s">
        <v>225</v>
      </c>
      <c r="B1" s="184"/>
      <c r="C1" s="184"/>
      <c r="D1" s="184"/>
      <c r="E1" s="184"/>
      <c r="F1" s="184"/>
      <c r="G1" s="184"/>
    </row>
    <row r="2" spans="1:222" s="1" customFormat="1" ht="21" customHeight="1">
      <c r="A2" s="185" t="s">
        <v>226</v>
      </c>
      <c r="B2" s="186"/>
      <c r="D2" s="8"/>
      <c r="G2" s="1" t="s">
        <v>1</v>
      </c>
    </row>
    <row r="3" spans="1:222" s="2" customFormat="1" ht="29.1" customHeight="1">
      <c r="A3" s="9" t="s">
        <v>227</v>
      </c>
      <c r="B3" s="10" t="s">
        <v>228</v>
      </c>
      <c r="C3" s="10" t="s">
        <v>229</v>
      </c>
      <c r="D3" s="10" t="s">
        <v>230</v>
      </c>
      <c r="E3" s="10" t="s">
        <v>231</v>
      </c>
      <c r="F3" s="10" t="s">
        <v>232</v>
      </c>
      <c r="G3" s="10" t="s">
        <v>233</v>
      </c>
    </row>
    <row r="4" spans="1:222" s="3" customFormat="1" ht="24" customHeight="1">
      <c r="A4" s="11">
        <v>1</v>
      </c>
      <c r="B4" s="12" t="s">
        <v>234</v>
      </c>
      <c r="C4" s="13" t="s">
        <v>196</v>
      </c>
      <c r="D4" s="14" t="s">
        <v>235</v>
      </c>
      <c r="E4" s="15">
        <v>2100</v>
      </c>
      <c r="F4" s="16"/>
      <c r="G4" s="15">
        <v>2100</v>
      </c>
    </row>
    <row r="5" spans="1:222" s="3" customFormat="1" ht="24" customHeight="1">
      <c r="A5" s="11">
        <v>2</v>
      </c>
      <c r="B5" s="12" t="s">
        <v>236</v>
      </c>
      <c r="C5" s="17" t="s">
        <v>196</v>
      </c>
      <c r="D5" s="14" t="s">
        <v>235</v>
      </c>
      <c r="E5" s="15">
        <v>3540</v>
      </c>
      <c r="F5" s="18"/>
      <c r="G5" s="15">
        <v>3540</v>
      </c>
    </row>
    <row r="6" spans="1:222" s="3" customFormat="1" ht="24" customHeight="1">
      <c r="A6" s="11">
        <v>3</v>
      </c>
      <c r="B6" s="12" t="s">
        <v>237</v>
      </c>
      <c r="C6" s="12" t="s">
        <v>196</v>
      </c>
      <c r="D6" s="14" t="s">
        <v>235</v>
      </c>
      <c r="E6" s="15">
        <v>1000</v>
      </c>
      <c r="F6" s="19"/>
      <c r="G6" s="15">
        <v>1000</v>
      </c>
    </row>
    <row r="7" spans="1:222" s="4" customFormat="1" ht="24" customHeight="1">
      <c r="A7" s="11">
        <v>4</v>
      </c>
      <c r="B7" s="12" t="s">
        <v>238</v>
      </c>
      <c r="C7" s="12" t="s">
        <v>196</v>
      </c>
      <c r="D7" s="14" t="s">
        <v>235</v>
      </c>
      <c r="E7" s="15">
        <v>160</v>
      </c>
      <c r="F7" s="19"/>
      <c r="G7" s="15">
        <v>160</v>
      </c>
      <c r="H7" s="1"/>
      <c r="I7" s="1"/>
      <c r="J7" s="1"/>
      <c r="K7" s="1"/>
      <c r="L7" s="1"/>
      <c r="M7" s="1"/>
      <c r="N7" s="1"/>
      <c r="O7" s="1"/>
      <c r="P7" s="1"/>
      <c r="Q7" s="1"/>
      <c r="R7" s="1"/>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row>
    <row r="8" spans="1:222" s="4" customFormat="1" ht="24" customHeight="1">
      <c r="A8" s="11">
        <v>5</v>
      </c>
      <c r="B8" s="12" t="s">
        <v>239</v>
      </c>
      <c r="C8" s="12" t="s">
        <v>196</v>
      </c>
      <c r="D8" s="14" t="s">
        <v>240</v>
      </c>
      <c r="E8" s="15">
        <v>500</v>
      </c>
      <c r="F8" s="19"/>
      <c r="G8" s="15">
        <v>500</v>
      </c>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row>
    <row r="9" spans="1:222" s="4" customFormat="1" ht="24" customHeight="1">
      <c r="A9" s="11">
        <v>6</v>
      </c>
      <c r="B9" s="13" t="s">
        <v>241</v>
      </c>
      <c r="C9" s="12" t="s">
        <v>196</v>
      </c>
      <c r="D9" s="14" t="s">
        <v>242</v>
      </c>
      <c r="E9" s="15">
        <v>700</v>
      </c>
      <c r="F9" s="19"/>
      <c r="G9" s="15">
        <v>700</v>
      </c>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row>
    <row r="10" spans="1:222" s="4" customFormat="1" ht="24" customHeight="1">
      <c r="A10" s="11">
        <v>7</v>
      </c>
      <c r="B10" s="12" t="s">
        <v>243</v>
      </c>
      <c r="C10" s="12" t="s">
        <v>196</v>
      </c>
      <c r="D10" s="14" t="s">
        <v>244</v>
      </c>
      <c r="E10" s="20">
        <v>2700</v>
      </c>
      <c r="F10" s="19"/>
      <c r="G10" s="20">
        <v>2700</v>
      </c>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row>
    <row r="11" spans="1:222" s="5" customFormat="1" ht="24" customHeight="1">
      <c r="A11" s="154"/>
      <c r="B11" s="187" t="s">
        <v>245</v>
      </c>
      <c r="C11" s="188"/>
      <c r="D11" s="154"/>
      <c r="E11" s="23">
        <v>10700</v>
      </c>
      <c r="F11" s="23">
        <v>0</v>
      </c>
      <c r="G11" s="23">
        <v>10700</v>
      </c>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row>
    <row r="12" spans="1:222" s="4" customFormat="1" ht="24" customHeight="1">
      <c r="A12" s="11">
        <v>8</v>
      </c>
      <c r="B12" s="13" t="s">
        <v>246</v>
      </c>
      <c r="C12" s="12" t="s">
        <v>206</v>
      </c>
      <c r="D12" s="14" t="s">
        <v>242</v>
      </c>
      <c r="E12" s="15">
        <v>54000</v>
      </c>
      <c r="F12" s="19"/>
      <c r="G12" s="15">
        <v>54000</v>
      </c>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row>
    <row r="13" spans="1:222" s="4" customFormat="1" ht="24" customHeight="1">
      <c r="A13" s="11">
        <v>9</v>
      </c>
      <c r="B13" s="13" t="s">
        <v>247</v>
      </c>
      <c r="C13" s="12" t="s">
        <v>206</v>
      </c>
      <c r="D13" s="14" t="s">
        <v>248</v>
      </c>
      <c r="E13" s="15">
        <v>39038</v>
      </c>
      <c r="F13" s="19"/>
      <c r="G13" s="15">
        <v>39038</v>
      </c>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row>
    <row r="14" spans="1:222" s="4" customFormat="1" ht="24" customHeight="1">
      <c r="A14" s="11">
        <v>10</v>
      </c>
      <c r="B14" s="13" t="s">
        <v>249</v>
      </c>
      <c r="C14" s="12" t="s">
        <v>206</v>
      </c>
      <c r="D14" s="14" t="s">
        <v>248</v>
      </c>
      <c r="E14" s="15">
        <v>32000</v>
      </c>
      <c r="F14" s="19">
        <v>-9000</v>
      </c>
      <c r="G14" s="15">
        <v>23000</v>
      </c>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row>
    <row r="15" spans="1:222" s="4" customFormat="1" ht="24" customHeight="1">
      <c r="A15" s="11">
        <v>11</v>
      </c>
      <c r="B15" s="13" t="s">
        <v>250</v>
      </c>
      <c r="C15" s="12" t="s">
        <v>206</v>
      </c>
      <c r="D15" s="14" t="s">
        <v>251</v>
      </c>
      <c r="E15" s="15">
        <v>15500</v>
      </c>
      <c r="F15" s="19">
        <v>1000</v>
      </c>
      <c r="G15" s="15">
        <v>16500</v>
      </c>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row>
    <row r="16" spans="1:222" s="4" customFormat="1" ht="24" customHeight="1">
      <c r="A16" s="11">
        <v>12</v>
      </c>
      <c r="B16" s="13" t="s">
        <v>252</v>
      </c>
      <c r="C16" s="12" t="s">
        <v>206</v>
      </c>
      <c r="D16" s="14" t="s">
        <v>253</v>
      </c>
      <c r="E16" s="15">
        <v>13200</v>
      </c>
      <c r="F16" s="19"/>
      <c r="G16" s="15">
        <v>13200</v>
      </c>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row>
    <row r="17" spans="1:222" s="4" customFormat="1" ht="24" customHeight="1">
      <c r="A17" s="11">
        <v>13</v>
      </c>
      <c r="B17" s="13" t="s">
        <v>254</v>
      </c>
      <c r="C17" s="12" t="s">
        <v>206</v>
      </c>
      <c r="D17" s="14" t="s">
        <v>255</v>
      </c>
      <c r="E17" s="15">
        <v>10000</v>
      </c>
      <c r="F17" s="19">
        <v>900</v>
      </c>
      <c r="G17" s="15">
        <v>10900</v>
      </c>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row>
    <row r="18" spans="1:222" s="4" customFormat="1" ht="24" customHeight="1">
      <c r="A18" s="11">
        <v>14</v>
      </c>
      <c r="B18" s="13" t="s">
        <v>256</v>
      </c>
      <c r="C18" s="12" t="s">
        <v>206</v>
      </c>
      <c r="D18" s="14" t="s">
        <v>257</v>
      </c>
      <c r="E18" s="15">
        <v>9000</v>
      </c>
      <c r="F18" s="19"/>
      <c r="G18" s="15">
        <v>9000</v>
      </c>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row>
    <row r="19" spans="1:222" s="4" customFormat="1" ht="24" customHeight="1">
      <c r="A19" s="11">
        <v>15</v>
      </c>
      <c r="B19" s="13" t="s">
        <v>258</v>
      </c>
      <c r="C19" s="12" t="s">
        <v>206</v>
      </c>
      <c r="D19" s="14" t="s">
        <v>259</v>
      </c>
      <c r="E19" s="15">
        <v>5500</v>
      </c>
      <c r="F19" s="19"/>
      <c r="G19" s="15">
        <v>5500</v>
      </c>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row>
    <row r="20" spans="1:222" s="4" customFormat="1" ht="24" customHeight="1">
      <c r="A20" s="11">
        <v>16</v>
      </c>
      <c r="B20" s="13" t="s">
        <v>260</v>
      </c>
      <c r="C20" s="12" t="s">
        <v>206</v>
      </c>
      <c r="D20" s="14" t="s">
        <v>261</v>
      </c>
      <c r="E20" s="15">
        <v>5500</v>
      </c>
      <c r="F20" s="19"/>
      <c r="G20" s="15">
        <v>5500</v>
      </c>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row>
    <row r="21" spans="1:222" s="4" customFormat="1" ht="24" customHeight="1">
      <c r="A21" s="11">
        <v>17</v>
      </c>
      <c r="B21" s="13" t="s">
        <v>262</v>
      </c>
      <c r="C21" s="12" t="s">
        <v>206</v>
      </c>
      <c r="D21" s="14" t="s">
        <v>240</v>
      </c>
      <c r="E21" s="15">
        <v>5150</v>
      </c>
      <c r="F21" s="19"/>
      <c r="G21" s="15">
        <v>5150</v>
      </c>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row>
    <row r="22" spans="1:222" s="4" customFormat="1" ht="24" customHeight="1">
      <c r="A22" s="11">
        <v>18</v>
      </c>
      <c r="B22" s="13" t="s">
        <v>263</v>
      </c>
      <c r="C22" s="12" t="s">
        <v>206</v>
      </c>
      <c r="D22" s="14" t="s">
        <v>264</v>
      </c>
      <c r="E22" s="15">
        <v>5000</v>
      </c>
      <c r="F22" s="19"/>
      <c r="G22" s="15">
        <v>5000</v>
      </c>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row>
    <row r="23" spans="1:222" s="4" customFormat="1" ht="24" customHeight="1">
      <c r="A23" s="11">
        <v>19</v>
      </c>
      <c r="B23" s="13" t="s">
        <v>265</v>
      </c>
      <c r="C23" s="12" t="s">
        <v>206</v>
      </c>
      <c r="D23" s="14" t="s">
        <v>266</v>
      </c>
      <c r="E23" s="15">
        <v>4500</v>
      </c>
      <c r="F23" s="19"/>
      <c r="G23" s="15">
        <v>4500</v>
      </c>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row>
    <row r="24" spans="1:222" s="4" customFormat="1" ht="24" customHeight="1">
      <c r="A24" s="11">
        <v>20</v>
      </c>
      <c r="B24" s="13" t="s">
        <v>267</v>
      </c>
      <c r="C24" s="12" t="s">
        <v>206</v>
      </c>
      <c r="D24" s="14" t="s">
        <v>268</v>
      </c>
      <c r="E24" s="15">
        <v>3100</v>
      </c>
      <c r="F24" s="19">
        <v>1400</v>
      </c>
      <c r="G24" s="15">
        <v>4500</v>
      </c>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row>
    <row r="25" spans="1:222" s="4" customFormat="1" ht="24" customHeight="1">
      <c r="A25" s="11">
        <v>21</v>
      </c>
      <c r="B25" s="13" t="s">
        <v>269</v>
      </c>
      <c r="C25" s="12" t="s">
        <v>206</v>
      </c>
      <c r="D25" s="14" t="s">
        <v>270</v>
      </c>
      <c r="E25" s="15">
        <v>3672</v>
      </c>
      <c r="F25" s="19"/>
      <c r="G25" s="15">
        <v>3672</v>
      </c>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row>
    <row r="26" spans="1:222" s="4" customFormat="1" ht="24" customHeight="1">
      <c r="A26" s="11">
        <v>23</v>
      </c>
      <c r="B26" s="13" t="s">
        <v>271</v>
      </c>
      <c r="C26" s="12" t="s">
        <v>206</v>
      </c>
      <c r="D26" s="14" t="s">
        <v>272</v>
      </c>
      <c r="E26" s="15">
        <v>3200</v>
      </c>
      <c r="F26" s="19"/>
      <c r="G26" s="15">
        <v>3200</v>
      </c>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row>
    <row r="27" spans="1:222" s="4" customFormat="1" ht="24" customHeight="1">
      <c r="A27" s="11">
        <v>24</v>
      </c>
      <c r="B27" s="13" t="s">
        <v>273</v>
      </c>
      <c r="C27" s="12" t="s">
        <v>206</v>
      </c>
      <c r="D27" s="14" t="s">
        <v>242</v>
      </c>
      <c r="E27" s="15">
        <v>3150</v>
      </c>
      <c r="F27" s="19"/>
      <c r="G27" s="15">
        <v>3150</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row>
    <row r="28" spans="1:222" s="4" customFormat="1" ht="24" customHeight="1">
      <c r="A28" s="11">
        <v>25</v>
      </c>
      <c r="B28" s="13" t="s">
        <v>274</v>
      </c>
      <c r="C28" s="12" t="s">
        <v>206</v>
      </c>
      <c r="D28" s="14" t="s">
        <v>275</v>
      </c>
      <c r="E28" s="15">
        <v>0</v>
      </c>
      <c r="F28" s="19">
        <v>3000</v>
      </c>
      <c r="G28" s="15">
        <v>3000</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row>
    <row r="29" spans="1:222" s="4" customFormat="1" ht="24" customHeight="1">
      <c r="A29" s="11">
        <v>26</v>
      </c>
      <c r="B29" s="13" t="s">
        <v>276</v>
      </c>
      <c r="C29" s="12" t="s">
        <v>206</v>
      </c>
      <c r="D29" s="14" t="s">
        <v>277</v>
      </c>
      <c r="E29" s="15">
        <v>2800</v>
      </c>
      <c r="F29" s="19"/>
      <c r="G29" s="15">
        <v>2800</v>
      </c>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row>
    <row r="30" spans="1:222" s="4" customFormat="1" ht="24" customHeight="1">
      <c r="A30" s="11">
        <v>27</v>
      </c>
      <c r="B30" s="13" t="s">
        <v>278</v>
      </c>
      <c r="C30" s="12" t="s">
        <v>206</v>
      </c>
      <c r="D30" s="14" t="s">
        <v>272</v>
      </c>
      <c r="E30" s="15">
        <v>2500</v>
      </c>
      <c r="F30" s="19"/>
      <c r="G30" s="15">
        <v>2500</v>
      </c>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row>
    <row r="31" spans="1:222" s="4" customFormat="1" ht="24" customHeight="1">
      <c r="A31" s="11">
        <v>28</v>
      </c>
      <c r="B31" s="13" t="s">
        <v>279</v>
      </c>
      <c r="C31" s="12" t="s">
        <v>206</v>
      </c>
      <c r="D31" s="14" t="s">
        <v>280</v>
      </c>
      <c r="E31" s="15">
        <v>2000</v>
      </c>
      <c r="F31" s="19">
        <v>214</v>
      </c>
      <c r="G31" s="15">
        <v>2214</v>
      </c>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row>
    <row r="32" spans="1:222" s="4" customFormat="1" ht="24" customHeight="1">
      <c r="A32" s="11">
        <v>30</v>
      </c>
      <c r="B32" s="13" t="s">
        <v>281</v>
      </c>
      <c r="C32" s="12" t="s">
        <v>206</v>
      </c>
      <c r="D32" s="14" t="s">
        <v>282</v>
      </c>
      <c r="E32" s="15">
        <v>2000</v>
      </c>
      <c r="F32" s="19"/>
      <c r="G32" s="15">
        <v>2000</v>
      </c>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row>
    <row r="33" spans="1:222" s="4" customFormat="1" ht="24" customHeight="1">
      <c r="A33" s="11">
        <v>31</v>
      </c>
      <c r="B33" s="13" t="s">
        <v>283</v>
      </c>
      <c r="C33" s="12" t="s">
        <v>206</v>
      </c>
      <c r="D33" s="14" t="s">
        <v>261</v>
      </c>
      <c r="E33" s="15">
        <v>0</v>
      </c>
      <c r="F33" s="19">
        <v>1900</v>
      </c>
      <c r="G33" s="15">
        <v>1900</v>
      </c>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row>
    <row r="34" spans="1:222" s="4" customFormat="1" ht="30" customHeight="1">
      <c r="A34" s="11">
        <v>32</v>
      </c>
      <c r="B34" s="13" t="s">
        <v>284</v>
      </c>
      <c r="C34" s="12" t="s">
        <v>206</v>
      </c>
      <c r="D34" s="14" t="s">
        <v>255</v>
      </c>
      <c r="E34" s="15">
        <v>1500</v>
      </c>
      <c r="F34" s="19"/>
      <c r="G34" s="15">
        <v>1500</v>
      </c>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row>
    <row r="35" spans="1:222" s="4" customFormat="1" ht="30" customHeight="1">
      <c r="A35" s="11">
        <v>33</v>
      </c>
      <c r="B35" s="13" t="s">
        <v>285</v>
      </c>
      <c r="C35" s="12" t="s">
        <v>206</v>
      </c>
      <c r="D35" s="14" t="s">
        <v>286</v>
      </c>
      <c r="E35" s="15">
        <v>1000</v>
      </c>
      <c r="F35" s="19"/>
      <c r="G35" s="15">
        <v>1000</v>
      </c>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row>
    <row r="36" spans="1:222" s="4" customFormat="1" ht="24" customHeight="1">
      <c r="A36" s="11">
        <v>34</v>
      </c>
      <c r="B36" s="13" t="s">
        <v>287</v>
      </c>
      <c r="C36" s="12" t="s">
        <v>206</v>
      </c>
      <c r="D36" s="14" t="s">
        <v>240</v>
      </c>
      <c r="E36" s="15">
        <v>1000</v>
      </c>
      <c r="F36" s="19"/>
      <c r="G36" s="15">
        <v>1000</v>
      </c>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row>
    <row r="37" spans="1:222" s="4" customFormat="1" ht="24" customHeight="1">
      <c r="A37" s="11">
        <v>35</v>
      </c>
      <c r="B37" s="13" t="s">
        <v>288</v>
      </c>
      <c r="C37" s="12" t="s">
        <v>206</v>
      </c>
      <c r="D37" s="14" t="s">
        <v>272</v>
      </c>
      <c r="E37" s="15">
        <v>1000</v>
      </c>
      <c r="F37" s="19"/>
      <c r="G37" s="15">
        <v>1000</v>
      </c>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row>
    <row r="38" spans="1:222" s="4" customFormat="1" ht="24" customHeight="1">
      <c r="A38" s="11">
        <v>36</v>
      </c>
      <c r="B38" s="13" t="s">
        <v>289</v>
      </c>
      <c r="C38" s="12" t="s">
        <v>206</v>
      </c>
      <c r="D38" s="14" t="s">
        <v>290</v>
      </c>
      <c r="E38" s="15">
        <v>1000</v>
      </c>
      <c r="F38" s="19"/>
      <c r="G38" s="15">
        <v>1000</v>
      </c>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row>
    <row r="39" spans="1:222" s="4" customFormat="1" ht="24" customHeight="1">
      <c r="A39" s="11">
        <v>37</v>
      </c>
      <c r="B39" s="13" t="s">
        <v>291</v>
      </c>
      <c r="C39" s="12" t="s">
        <v>206</v>
      </c>
      <c r="D39" s="14" t="s">
        <v>292</v>
      </c>
      <c r="E39" s="15">
        <v>1000</v>
      </c>
      <c r="F39" s="19"/>
      <c r="G39" s="15">
        <v>1000</v>
      </c>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row>
    <row r="40" spans="1:222" s="4" customFormat="1" ht="24" customHeight="1">
      <c r="A40" s="11">
        <v>38</v>
      </c>
      <c r="B40" s="13" t="s">
        <v>293</v>
      </c>
      <c r="C40" s="12" t="s">
        <v>206</v>
      </c>
      <c r="D40" s="14" t="s">
        <v>294</v>
      </c>
      <c r="E40" s="15">
        <v>1000</v>
      </c>
      <c r="F40" s="19"/>
      <c r="G40" s="15">
        <v>1000</v>
      </c>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row>
    <row r="41" spans="1:222" s="4" customFormat="1" ht="24" customHeight="1">
      <c r="A41" s="11">
        <v>39</v>
      </c>
      <c r="B41" s="13" t="s">
        <v>295</v>
      </c>
      <c r="C41" s="12" t="s">
        <v>206</v>
      </c>
      <c r="D41" s="14" t="s">
        <v>282</v>
      </c>
      <c r="E41" s="15">
        <v>1000</v>
      </c>
      <c r="F41" s="19"/>
      <c r="G41" s="15">
        <v>1000</v>
      </c>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row>
    <row r="42" spans="1:222" s="4" customFormat="1" ht="24" customHeight="1">
      <c r="A42" s="11">
        <v>41</v>
      </c>
      <c r="B42" s="13" t="s">
        <v>296</v>
      </c>
      <c r="C42" s="12" t="s">
        <v>206</v>
      </c>
      <c r="D42" s="14" t="s">
        <v>272</v>
      </c>
      <c r="E42" s="15">
        <v>0</v>
      </c>
      <c r="F42" s="19">
        <v>800</v>
      </c>
      <c r="G42" s="15">
        <v>800</v>
      </c>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row>
    <row r="43" spans="1:222" s="4" customFormat="1" ht="24" customHeight="1">
      <c r="A43" s="11">
        <v>44</v>
      </c>
      <c r="B43" s="13" t="s">
        <v>297</v>
      </c>
      <c r="C43" s="12" t="s">
        <v>206</v>
      </c>
      <c r="D43" s="14" t="s">
        <v>257</v>
      </c>
      <c r="E43" s="15">
        <v>500</v>
      </c>
      <c r="F43" s="19"/>
      <c r="G43" s="15">
        <v>500</v>
      </c>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row>
    <row r="44" spans="1:222" s="4" customFormat="1" ht="27.75" customHeight="1">
      <c r="A44" s="11">
        <v>46</v>
      </c>
      <c r="B44" s="13" t="s">
        <v>298</v>
      </c>
      <c r="C44" s="12" t="s">
        <v>206</v>
      </c>
      <c r="D44" s="14" t="s">
        <v>280</v>
      </c>
      <c r="E44" s="15">
        <v>340</v>
      </c>
      <c r="F44" s="19">
        <v>-214</v>
      </c>
      <c r="G44" s="15">
        <v>126</v>
      </c>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row>
    <row r="45" spans="1:222" s="4" customFormat="1" ht="24" customHeight="1">
      <c r="A45" s="11">
        <v>47</v>
      </c>
      <c r="B45" s="13" t="s">
        <v>299</v>
      </c>
      <c r="C45" s="12" t="s">
        <v>206</v>
      </c>
      <c r="D45" s="14" t="s">
        <v>300</v>
      </c>
      <c r="E45" s="15">
        <v>8000</v>
      </c>
      <c r="F45" s="19"/>
      <c r="G45" s="15">
        <v>8000</v>
      </c>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row>
    <row r="46" spans="1:222" s="4" customFormat="1" ht="24" customHeight="1">
      <c r="A46" s="11">
        <v>48</v>
      </c>
      <c r="B46" s="13" t="s">
        <v>301</v>
      </c>
      <c r="C46" s="12" t="s">
        <v>206</v>
      </c>
      <c r="D46" s="14" t="s">
        <v>302</v>
      </c>
      <c r="E46" s="15">
        <v>9300</v>
      </c>
      <c r="F46" s="19"/>
      <c r="G46" s="15">
        <v>9300</v>
      </c>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row>
    <row r="47" spans="1:222" s="4" customFormat="1" ht="24" customHeight="1">
      <c r="A47" s="11">
        <v>49</v>
      </c>
      <c r="B47" s="13" t="s">
        <v>303</v>
      </c>
      <c r="C47" s="12" t="s">
        <v>206</v>
      </c>
      <c r="D47" s="14" t="s">
        <v>304</v>
      </c>
      <c r="E47" s="15">
        <v>85550</v>
      </c>
      <c r="F47" s="19"/>
      <c r="G47" s="15">
        <v>85550</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row>
    <row r="48" spans="1:222" s="4" customFormat="1" ht="24" customHeight="1">
      <c r="A48" s="11">
        <v>50</v>
      </c>
      <c r="B48" s="13" t="s">
        <v>243</v>
      </c>
      <c r="C48" s="12" t="s">
        <v>206</v>
      </c>
      <c r="D48" s="14" t="s">
        <v>244</v>
      </c>
      <c r="E48" s="15">
        <v>27794</v>
      </c>
      <c r="F48" s="19"/>
      <c r="G48" s="15">
        <v>27794</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row>
    <row r="49" spans="1:243" s="5" customFormat="1" ht="24" customHeight="1">
      <c r="A49" s="187" t="s">
        <v>305</v>
      </c>
      <c r="B49" s="189"/>
      <c r="C49" s="188"/>
      <c r="D49" s="154"/>
      <c r="E49" s="22">
        <v>360794</v>
      </c>
      <c r="F49" s="22">
        <v>0</v>
      </c>
      <c r="G49" s="23">
        <v>360794</v>
      </c>
      <c r="H49" s="155"/>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row>
    <row r="50" spans="1:243" s="5" customFormat="1" ht="24" customHeight="1">
      <c r="A50" s="187" t="s">
        <v>224</v>
      </c>
      <c r="B50" s="189"/>
      <c r="C50" s="188"/>
      <c r="D50" s="21"/>
      <c r="E50" s="22">
        <v>371494</v>
      </c>
      <c r="F50" s="22">
        <v>0</v>
      </c>
      <c r="G50" s="23">
        <v>371494</v>
      </c>
      <c r="H50" s="1"/>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row>
    <row r="51" spans="1:243" s="1" customFormat="1" ht="12" customHeight="1">
      <c r="A51" s="8"/>
      <c r="B51" s="7"/>
      <c r="D51" s="24"/>
      <c r="E51" s="8"/>
      <c r="F51" s="8"/>
      <c r="G51" s="8"/>
      <c r="HO51" s="4"/>
      <c r="HP51" s="4"/>
      <c r="HQ51" s="4"/>
      <c r="HR51" s="4"/>
      <c r="HS51" s="4"/>
      <c r="HT51" s="4"/>
      <c r="HU51" s="4"/>
      <c r="HV51" s="4"/>
      <c r="HW51" s="4"/>
      <c r="HX51" s="4"/>
      <c r="HY51" s="4"/>
      <c r="HZ51" s="4"/>
      <c r="IA51" s="4"/>
      <c r="IB51" s="4"/>
      <c r="IC51" s="4"/>
      <c r="ID51" s="4"/>
      <c r="IE51" s="4"/>
      <c r="IF51" s="4"/>
      <c r="IG51" s="4"/>
      <c r="IH51" s="4"/>
      <c r="II51" s="4"/>
    </row>
    <row r="52" spans="1:243" s="1" customFormat="1" ht="21.75" customHeight="1">
      <c r="A52" s="8"/>
      <c r="B52" s="7"/>
      <c r="D52" s="25"/>
      <c r="E52" s="26"/>
      <c r="F52" s="26"/>
      <c r="G52" s="26"/>
      <c r="HO52" s="4"/>
      <c r="HP52" s="4"/>
      <c r="HQ52" s="4"/>
      <c r="HR52" s="4"/>
      <c r="HS52" s="4"/>
      <c r="HT52" s="4"/>
      <c r="HU52" s="4"/>
      <c r="HV52" s="4"/>
      <c r="HW52" s="4"/>
      <c r="HX52" s="4"/>
      <c r="HY52" s="4"/>
      <c r="HZ52" s="4"/>
      <c r="IA52" s="4"/>
      <c r="IB52" s="4"/>
      <c r="IC52" s="4"/>
      <c r="ID52" s="4"/>
      <c r="IE52" s="4"/>
      <c r="IF52" s="4"/>
      <c r="IG52" s="4"/>
      <c r="IH52" s="4"/>
      <c r="II52" s="4"/>
    </row>
    <row r="53" spans="1:243" s="1" customFormat="1" ht="12" customHeight="1">
      <c r="A53" s="8"/>
      <c r="B53" s="7"/>
      <c r="D53" s="24"/>
      <c r="E53" s="8"/>
      <c r="F53" s="8"/>
      <c r="G53" s="8"/>
      <c r="HO53" s="4"/>
      <c r="HP53" s="4"/>
      <c r="HQ53" s="4"/>
      <c r="HR53" s="4"/>
      <c r="HS53" s="4"/>
      <c r="HT53" s="4"/>
      <c r="HU53" s="4"/>
      <c r="HV53" s="4"/>
      <c r="HW53" s="4"/>
      <c r="HX53" s="4"/>
      <c r="HY53" s="4"/>
      <c r="HZ53" s="4"/>
      <c r="IA53" s="4"/>
      <c r="IB53" s="4"/>
      <c r="IC53" s="4"/>
      <c r="ID53" s="4"/>
      <c r="IE53" s="4"/>
      <c r="IF53" s="4"/>
      <c r="IG53" s="4"/>
      <c r="IH53" s="4"/>
      <c r="II53" s="4"/>
    </row>
    <row r="54" spans="1:243" s="1" customFormat="1" ht="12" customHeight="1">
      <c r="A54" s="8"/>
      <c r="B54" s="7"/>
      <c r="D54" s="24"/>
      <c r="E54" s="8"/>
      <c r="F54" s="8"/>
      <c r="G54" s="8"/>
      <c r="HO54" s="4"/>
      <c r="HP54" s="4"/>
      <c r="HQ54" s="4"/>
      <c r="HR54" s="4"/>
      <c r="HS54" s="4"/>
      <c r="HT54" s="4"/>
      <c r="HU54" s="4"/>
      <c r="HV54" s="4"/>
      <c r="HW54" s="4"/>
      <c r="HX54" s="4"/>
      <c r="HY54" s="4"/>
      <c r="HZ54" s="4"/>
      <c r="IA54" s="4"/>
      <c r="IB54" s="4"/>
      <c r="IC54" s="4"/>
      <c r="ID54" s="4"/>
      <c r="IE54" s="4"/>
      <c r="IF54" s="4"/>
      <c r="IG54" s="4"/>
      <c r="IH54" s="4"/>
      <c r="II54" s="4"/>
    </row>
    <row r="55" spans="1:243" s="1" customFormat="1" ht="12" customHeight="1">
      <c r="A55" s="8"/>
      <c r="B55" s="7"/>
      <c r="D55" s="24"/>
      <c r="E55" s="8"/>
      <c r="F55" s="8"/>
      <c r="G55" s="8"/>
      <c r="HO55" s="4"/>
      <c r="HP55" s="4"/>
      <c r="HQ55" s="4"/>
      <c r="HR55" s="4"/>
      <c r="HS55" s="4"/>
      <c r="HT55" s="4"/>
      <c r="HU55" s="4"/>
      <c r="HV55" s="4"/>
      <c r="HW55" s="4"/>
      <c r="HX55" s="4"/>
      <c r="HY55" s="4"/>
      <c r="HZ55" s="4"/>
      <c r="IA55" s="4"/>
      <c r="IB55" s="4"/>
      <c r="IC55" s="4"/>
      <c r="ID55" s="4"/>
      <c r="IE55" s="4"/>
      <c r="IF55" s="4"/>
      <c r="IG55" s="4"/>
      <c r="IH55" s="4"/>
      <c r="II55" s="4"/>
    </row>
    <row r="56" spans="1:243" s="1" customFormat="1" ht="12" customHeight="1">
      <c r="A56" s="8"/>
      <c r="B56" s="7"/>
      <c r="D56" s="24"/>
      <c r="E56" s="8"/>
      <c r="F56" s="8"/>
      <c r="G56" s="8"/>
      <c r="HO56" s="4"/>
      <c r="HP56" s="4"/>
      <c r="HQ56" s="4"/>
      <c r="HR56" s="4"/>
      <c r="HS56" s="4"/>
      <c r="HT56" s="4"/>
      <c r="HU56" s="4"/>
      <c r="HV56" s="4"/>
      <c r="HW56" s="4"/>
      <c r="HX56" s="4"/>
      <c r="HY56" s="4"/>
      <c r="HZ56" s="4"/>
      <c r="IA56" s="4"/>
      <c r="IB56" s="4"/>
      <c r="IC56" s="4"/>
      <c r="ID56" s="4"/>
      <c r="IE56" s="4"/>
      <c r="IF56" s="4"/>
      <c r="IG56" s="4"/>
      <c r="IH56" s="4"/>
      <c r="II56" s="4"/>
    </row>
    <row r="57" spans="1:243" s="1" customFormat="1" ht="12" customHeight="1">
      <c r="A57" s="8"/>
      <c r="B57" s="7"/>
      <c r="D57" s="24"/>
      <c r="E57" s="8"/>
      <c r="F57" s="8"/>
      <c r="G57" s="8"/>
      <c r="HO57" s="4"/>
      <c r="HP57" s="4"/>
      <c r="HQ57" s="4"/>
      <c r="HR57" s="4"/>
      <c r="HS57" s="4"/>
      <c r="HT57" s="4"/>
      <c r="HU57" s="4"/>
      <c r="HV57" s="4"/>
      <c r="HW57" s="4"/>
      <c r="HX57" s="4"/>
      <c r="HY57" s="4"/>
      <c r="HZ57" s="4"/>
      <c r="IA57" s="4"/>
      <c r="IB57" s="4"/>
      <c r="IC57" s="4"/>
      <c r="ID57" s="4"/>
      <c r="IE57" s="4"/>
      <c r="IF57" s="4"/>
      <c r="IG57" s="4"/>
      <c r="IH57" s="4"/>
      <c r="II57" s="4"/>
    </row>
    <row r="58" spans="1:243" s="1" customFormat="1" ht="12" customHeight="1">
      <c r="A58" s="8"/>
      <c r="B58" s="7"/>
      <c r="D58" s="24"/>
      <c r="E58" s="8"/>
      <c r="F58" s="8"/>
      <c r="G58" s="8"/>
      <c r="HO58" s="4"/>
      <c r="HP58" s="4"/>
      <c r="HQ58" s="4"/>
      <c r="HR58" s="4"/>
      <c r="HS58" s="4"/>
      <c r="HT58" s="4"/>
      <c r="HU58" s="4"/>
      <c r="HV58" s="4"/>
      <c r="HW58" s="4"/>
      <c r="HX58" s="4"/>
      <c r="HY58" s="4"/>
      <c r="HZ58" s="4"/>
      <c r="IA58" s="4"/>
      <c r="IB58" s="4"/>
      <c r="IC58" s="4"/>
      <c r="ID58" s="4"/>
      <c r="IE58" s="4"/>
      <c r="IF58" s="4"/>
      <c r="IG58" s="4"/>
      <c r="IH58" s="4"/>
      <c r="II58" s="4"/>
    </row>
    <row r="59" spans="1:243" s="1" customFormat="1" ht="12" customHeight="1">
      <c r="A59" s="8"/>
      <c r="B59" s="7"/>
      <c r="D59" s="24"/>
      <c r="E59" s="8"/>
      <c r="F59" s="8"/>
      <c r="G59" s="8"/>
      <c r="HO59" s="4"/>
      <c r="HP59" s="4"/>
      <c r="HQ59" s="4"/>
      <c r="HR59" s="4"/>
      <c r="HS59" s="4"/>
      <c r="HT59" s="4"/>
      <c r="HU59" s="4"/>
      <c r="HV59" s="4"/>
      <c r="HW59" s="4"/>
      <c r="HX59" s="4"/>
      <c r="HY59" s="4"/>
      <c r="HZ59" s="4"/>
      <c r="IA59" s="4"/>
      <c r="IB59" s="4"/>
      <c r="IC59" s="4"/>
      <c r="ID59" s="4"/>
      <c r="IE59" s="4"/>
      <c r="IF59" s="4"/>
      <c r="IG59" s="4"/>
      <c r="IH59" s="4"/>
      <c r="II59" s="4"/>
    </row>
    <row r="60" spans="1:243" s="1" customFormat="1" ht="12" customHeight="1">
      <c r="A60" s="8"/>
      <c r="B60" s="7"/>
      <c r="D60" s="24"/>
      <c r="E60" s="8"/>
      <c r="F60" s="8"/>
      <c r="G60" s="8"/>
      <c r="HO60" s="4"/>
      <c r="HP60" s="4"/>
      <c r="HQ60" s="4"/>
      <c r="HR60" s="4"/>
      <c r="HS60" s="4"/>
      <c r="HT60" s="4"/>
      <c r="HU60" s="4"/>
      <c r="HV60" s="4"/>
      <c r="HW60" s="4"/>
      <c r="HX60" s="4"/>
      <c r="HY60" s="4"/>
      <c r="HZ60" s="4"/>
      <c r="IA60" s="4"/>
      <c r="IB60" s="4"/>
      <c r="IC60" s="4"/>
      <c r="ID60" s="4"/>
      <c r="IE60" s="4"/>
      <c r="IF60" s="4"/>
      <c r="IG60" s="4"/>
      <c r="IH60" s="4"/>
      <c r="II60" s="4"/>
    </row>
    <row r="61" spans="1:243" s="1" customFormat="1" ht="12" customHeight="1">
      <c r="A61" s="8"/>
      <c r="B61" s="7"/>
      <c r="D61" s="24"/>
      <c r="E61" s="8"/>
      <c r="F61" s="8"/>
      <c r="G61" s="8"/>
      <c r="HO61" s="4"/>
      <c r="HP61" s="4"/>
      <c r="HQ61" s="4"/>
      <c r="HR61" s="4"/>
      <c r="HS61" s="4"/>
      <c r="HT61" s="4"/>
      <c r="HU61" s="4"/>
      <c r="HV61" s="4"/>
      <c r="HW61" s="4"/>
      <c r="HX61" s="4"/>
      <c r="HY61" s="4"/>
      <c r="HZ61" s="4"/>
      <c r="IA61" s="4"/>
      <c r="IB61" s="4"/>
      <c r="IC61" s="4"/>
      <c r="ID61" s="4"/>
      <c r="IE61" s="4"/>
      <c r="IF61" s="4"/>
      <c r="IG61" s="4"/>
      <c r="IH61" s="4"/>
      <c r="II61" s="4"/>
    </row>
    <row r="62" spans="1:243" s="1" customFormat="1" ht="12" customHeight="1">
      <c r="A62" s="8"/>
      <c r="B62" s="7"/>
      <c r="D62" s="24"/>
      <c r="E62" s="8"/>
      <c r="F62" s="8"/>
      <c r="G62" s="8"/>
      <c r="HO62" s="4"/>
      <c r="HP62" s="4"/>
      <c r="HQ62" s="4"/>
      <c r="HR62" s="4"/>
      <c r="HS62" s="4"/>
      <c r="HT62" s="4"/>
      <c r="HU62" s="4"/>
      <c r="HV62" s="4"/>
      <c r="HW62" s="4"/>
      <c r="HX62" s="4"/>
      <c r="HY62" s="4"/>
      <c r="HZ62" s="4"/>
      <c r="IA62" s="4"/>
      <c r="IB62" s="4"/>
      <c r="IC62" s="4"/>
      <c r="ID62" s="4"/>
      <c r="IE62" s="4"/>
      <c r="IF62" s="4"/>
      <c r="IG62" s="4"/>
      <c r="IH62" s="4"/>
      <c r="II62" s="4"/>
    </row>
    <row r="63" spans="1:243" s="1" customFormat="1" ht="12" customHeight="1">
      <c r="A63" s="8"/>
      <c r="B63" s="7"/>
      <c r="D63" s="24"/>
      <c r="E63" s="8"/>
      <c r="F63" s="8"/>
      <c r="G63" s="8"/>
      <c r="HO63" s="4"/>
      <c r="HP63" s="4"/>
      <c r="HQ63" s="4"/>
      <c r="HR63" s="4"/>
      <c r="HS63" s="4"/>
      <c r="HT63" s="4"/>
      <c r="HU63" s="4"/>
      <c r="HV63" s="4"/>
      <c r="HW63" s="4"/>
      <c r="HX63" s="4"/>
      <c r="HY63" s="4"/>
      <c r="HZ63" s="4"/>
      <c r="IA63" s="4"/>
      <c r="IB63" s="4"/>
      <c r="IC63" s="4"/>
      <c r="ID63" s="4"/>
      <c r="IE63" s="4"/>
      <c r="IF63" s="4"/>
      <c r="IG63" s="4"/>
      <c r="IH63" s="4"/>
      <c r="II63" s="4"/>
    </row>
    <row r="64" spans="1:243" s="1" customFormat="1" ht="12" customHeight="1">
      <c r="A64" s="8"/>
      <c r="B64" s="7"/>
      <c r="D64" s="24"/>
      <c r="E64" s="8"/>
      <c r="F64" s="8"/>
      <c r="G64" s="8"/>
      <c r="HO64" s="4"/>
      <c r="HP64" s="4"/>
      <c r="HQ64" s="4"/>
      <c r="HR64" s="4"/>
      <c r="HS64" s="4"/>
      <c r="HT64" s="4"/>
      <c r="HU64" s="4"/>
      <c r="HV64" s="4"/>
      <c r="HW64" s="4"/>
      <c r="HX64" s="4"/>
      <c r="HY64" s="4"/>
      <c r="HZ64" s="4"/>
      <c r="IA64" s="4"/>
      <c r="IB64" s="4"/>
      <c r="IC64" s="4"/>
      <c r="ID64" s="4"/>
      <c r="IE64" s="4"/>
      <c r="IF64" s="4"/>
      <c r="IG64" s="4"/>
      <c r="IH64" s="4"/>
      <c r="II64" s="4"/>
    </row>
    <row r="65" spans="1:243" s="1" customFormat="1" ht="12" customHeight="1">
      <c r="A65" s="8"/>
      <c r="B65" s="7"/>
      <c r="D65" s="24"/>
      <c r="E65" s="8"/>
      <c r="F65" s="8"/>
      <c r="G65" s="8"/>
      <c r="HO65" s="4"/>
      <c r="HP65" s="4"/>
      <c r="HQ65" s="4"/>
      <c r="HR65" s="4"/>
      <c r="HS65" s="4"/>
      <c r="HT65" s="4"/>
      <c r="HU65" s="4"/>
      <c r="HV65" s="4"/>
      <c r="HW65" s="4"/>
      <c r="HX65" s="4"/>
      <c r="HY65" s="4"/>
      <c r="HZ65" s="4"/>
      <c r="IA65" s="4"/>
      <c r="IB65" s="4"/>
      <c r="IC65" s="4"/>
      <c r="ID65" s="4"/>
      <c r="IE65" s="4"/>
      <c r="IF65" s="4"/>
      <c r="IG65" s="4"/>
      <c r="IH65" s="4"/>
      <c r="II65" s="4"/>
    </row>
    <row r="66" spans="1:243" s="1" customFormat="1" ht="12" customHeight="1">
      <c r="A66" s="8"/>
      <c r="B66" s="7"/>
      <c r="D66" s="24"/>
      <c r="E66" s="8"/>
      <c r="F66" s="8"/>
      <c r="G66" s="8"/>
      <c r="HO66" s="4"/>
      <c r="HP66" s="4"/>
      <c r="HQ66" s="4"/>
      <c r="HR66" s="4"/>
      <c r="HS66" s="4"/>
      <c r="HT66" s="4"/>
      <c r="HU66" s="4"/>
      <c r="HV66" s="4"/>
      <c r="HW66" s="4"/>
      <c r="HX66" s="4"/>
      <c r="HY66" s="4"/>
      <c r="HZ66" s="4"/>
      <c r="IA66" s="4"/>
      <c r="IB66" s="4"/>
      <c r="IC66" s="4"/>
      <c r="ID66" s="4"/>
      <c r="IE66" s="4"/>
      <c r="IF66" s="4"/>
      <c r="IG66" s="4"/>
      <c r="IH66" s="4"/>
      <c r="II66" s="4"/>
    </row>
    <row r="67" spans="1:243" s="1" customFormat="1" ht="12" customHeight="1">
      <c r="A67" s="8"/>
      <c r="B67" s="7"/>
      <c r="D67" s="24"/>
      <c r="E67" s="8"/>
      <c r="F67" s="8"/>
      <c r="G67" s="8"/>
      <c r="HO67" s="4"/>
      <c r="HP67" s="4"/>
      <c r="HQ67" s="4"/>
      <c r="HR67" s="4"/>
      <c r="HS67" s="4"/>
      <c r="HT67" s="4"/>
      <c r="HU67" s="4"/>
      <c r="HV67" s="4"/>
      <c r="HW67" s="4"/>
      <c r="HX67" s="4"/>
      <c r="HY67" s="4"/>
      <c r="HZ67" s="4"/>
      <c r="IA67" s="4"/>
      <c r="IB67" s="4"/>
      <c r="IC67" s="4"/>
      <c r="ID67" s="4"/>
      <c r="IE67" s="4"/>
      <c r="IF67" s="4"/>
      <c r="IG67" s="4"/>
      <c r="IH67" s="4"/>
      <c r="II67" s="4"/>
    </row>
    <row r="68" spans="1:243" s="1" customFormat="1" ht="12" customHeight="1">
      <c r="A68" s="8"/>
      <c r="B68" s="7"/>
      <c r="D68" s="24"/>
      <c r="E68" s="8"/>
      <c r="F68" s="8"/>
      <c r="G68" s="8"/>
      <c r="HO68" s="4"/>
      <c r="HP68" s="4"/>
      <c r="HQ68" s="4"/>
      <c r="HR68" s="4"/>
      <c r="HS68" s="4"/>
      <c r="HT68" s="4"/>
      <c r="HU68" s="4"/>
      <c r="HV68" s="4"/>
      <c r="HW68" s="4"/>
      <c r="HX68" s="4"/>
      <c r="HY68" s="4"/>
      <c r="HZ68" s="4"/>
      <c r="IA68" s="4"/>
      <c r="IB68" s="4"/>
      <c r="IC68" s="4"/>
      <c r="ID68" s="4"/>
      <c r="IE68" s="4"/>
      <c r="IF68" s="4"/>
      <c r="IG68" s="4"/>
      <c r="IH68" s="4"/>
      <c r="II68" s="4"/>
    </row>
    <row r="69" spans="1:243" s="1" customFormat="1" ht="12" customHeight="1">
      <c r="A69" s="8"/>
      <c r="B69" s="7"/>
      <c r="D69" s="24"/>
      <c r="E69" s="8"/>
      <c r="F69" s="8"/>
      <c r="G69" s="8"/>
      <c r="HO69" s="4"/>
      <c r="HP69" s="4"/>
      <c r="HQ69" s="4"/>
      <c r="HR69" s="4"/>
      <c r="HS69" s="4"/>
      <c r="HT69" s="4"/>
      <c r="HU69" s="4"/>
      <c r="HV69" s="4"/>
      <c r="HW69" s="4"/>
      <c r="HX69" s="4"/>
      <c r="HY69" s="4"/>
      <c r="HZ69" s="4"/>
      <c r="IA69" s="4"/>
      <c r="IB69" s="4"/>
      <c r="IC69" s="4"/>
      <c r="ID69" s="4"/>
      <c r="IE69" s="4"/>
      <c r="IF69" s="4"/>
      <c r="IG69" s="4"/>
      <c r="IH69" s="4"/>
      <c r="II69" s="4"/>
    </row>
    <row r="70" spans="1:243" s="1" customFormat="1" ht="12" customHeight="1">
      <c r="A70" s="8"/>
      <c r="B70" s="7"/>
      <c r="D70" s="24"/>
      <c r="E70" s="8"/>
      <c r="F70" s="8"/>
      <c r="G70" s="8"/>
      <c r="HO70" s="4"/>
      <c r="HP70" s="4"/>
      <c r="HQ70" s="4"/>
      <c r="HR70" s="4"/>
      <c r="HS70" s="4"/>
      <c r="HT70" s="4"/>
      <c r="HU70" s="4"/>
      <c r="HV70" s="4"/>
      <c r="HW70" s="4"/>
      <c r="HX70" s="4"/>
      <c r="HY70" s="4"/>
      <c r="HZ70" s="4"/>
      <c r="IA70" s="4"/>
      <c r="IB70" s="4"/>
      <c r="IC70" s="4"/>
      <c r="ID70" s="4"/>
      <c r="IE70" s="4"/>
      <c r="IF70" s="4"/>
      <c r="IG70" s="4"/>
      <c r="IH70" s="4"/>
      <c r="II70" s="4"/>
    </row>
    <row r="71" spans="1:243" s="1" customFormat="1" ht="12" customHeight="1">
      <c r="A71" s="8"/>
      <c r="B71" s="7"/>
      <c r="D71" s="24"/>
      <c r="E71" s="8"/>
      <c r="F71" s="8"/>
      <c r="G71" s="8"/>
      <c r="HO71" s="4"/>
      <c r="HP71" s="4"/>
      <c r="HQ71" s="4"/>
      <c r="HR71" s="4"/>
      <c r="HS71" s="4"/>
      <c r="HT71" s="4"/>
      <c r="HU71" s="4"/>
      <c r="HV71" s="4"/>
      <c r="HW71" s="4"/>
      <c r="HX71" s="4"/>
      <c r="HY71" s="4"/>
      <c r="HZ71" s="4"/>
      <c r="IA71" s="4"/>
      <c r="IB71" s="4"/>
      <c r="IC71" s="4"/>
      <c r="ID71" s="4"/>
      <c r="IE71" s="4"/>
      <c r="IF71" s="4"/>
      <c r="IG71" s="4"/>
      <c r="IH71" s="4"/>
      <c r="II71" s="4"/>
    </row>
    <row r="72" spans="1:243" s="1" customFormat="1" ht="12" customHeight="1">
      <c r="A72" s="8"/>
      <c r="B72" s="7"/>
      <c r="D72" s="24"/>
      <c r="E72" s="8"/>
      <c r="F72" s="8"/>
      <c r="G72" s="8"/>
      <c r="HO72" s="4"/>
      <c r="HP72" s="4"/>
      <c r="HQ72" s="4"/>
      <c r="HR72" s="4"/>
      <c r="HS72" s="4"/>
      <c r="HT72" s="4"/>
      <c r="HU72" s="4"/>
      <c r="HV72" s="4"/>
      <c r="HW72" s="4"/>
      <c r="HX72" s="4"/>
      <c r="HY72" s="4"/>
      <c r="HZ72" s="4"/>
      <c r="IA72" s="4"/>
      <c r="IB72" s="4"/>
      <c r="IC72" s="4"/>
      <c r="ID72" s="4"/>
      <c r="IE72" s="4"/>
      <c r="IF72" s="4"/>
      <c r="IG72" s="4"/>
      <c r="IH72" s="4"/>
      <c r="II72" s="4"/>
    </row>
    <row r="73" spans="1:243" s="1" customFormat="1" ht="12" customHeight="1">
      <c r="A73" s="8"/>
      <c r="B73" s="7"/>
      <c r="D73" s="24"/>
      <c r="E73" s="8"/>
      <c r="F73" s="8"/>
      <c r="G73" s="8"/>
      <c r="HO73" s="4"/>
      <c r="HP73" s="4"/>
      <c r="HQ73" s="4"/>
      <c r="HR73" s="4"/>
      <c r="HS73" s="4"/>
      <c r="HT73" s="4"/>
      <c r="HU73" s="4"/>
      <c r="HV73" s="4"/>
      <c r="HW73" s="4"/>
      <c r="HX73" s="4"/>
      <c r="HY73" s="4"/>
      <c r="HZ73" s="4"/>
      <c r="IA73" s="4"/>
      <c r="IB73" s="4"/>
      <c r="IC73" s="4"/>
      <c r="ID73" s="4"/>
      <c r="IE73" s="4"/>
      <c r="IF73" s="4"/>
      <c r="IG73" s="4"/>
      <c r="IH73" s="4"/>
      <c r="II73" s="4"/>
    </row>
    <row r="74" spans="1:243" s="1" customFormat="1" ht="12" customHeight="1">
      <c r="A74" s="8"/>
      <c r="B74" s="7"/>
      <c r="D74" s="24"/>
      <c r="E74" s="8"/>
      <c r="F74" s="8"/>
      <c r="G74" s="8"/>
      <c r="HO74" s="4"/>
      <c r="HP74" s="4"/>
      <c r="HQ74" s="4"/>
      <c r="HR74" s="4"/>
      <c r="HS74" s="4"/>
      <c r="HT74" s="4"/>
      <c r="HU74" s="4"/>
      <c r="HV74" s="4"/>
      <c r="HW74" s="4"/>
      <c r="HX74" s="4"/>
      <c r="HY74" s="4"/>
      <c r="HZ74" s="4"/>
      <c r="IA74" s="4"/>
      <c r="IB74" s="4"/>
      <c r="IC74" s="4"/>
      <c r="ID74" s="4"/>
      <c r="IE74" s="4"/>
      <c r="IF74" s="4"/>
      <c r="IG74" s="4"/>
      <c r="IH74" s="4"/>
      <c r="II74" s="4"/>
    </row>
    <row r="75" spans="1:243" s="1" customFormat="1" ht="12" customHeight="1">
      <c r="A75" s="8"/>
      <c r="B75" s="7"/>
      <c r="D75" s="24"/>
      <c r="E75" s="8"/>
      <c r="F75" s="8"/>
      <c r="G75" s="8"/>
      <c r="HO75" s="4"/>
      <c r="HP75" s="4"/>
      <c r="HQ75" s="4"/>
      <c r="HR75" s="4"/>
      <c r="HS75" s="4"/>
      <c r="HT75" s="4"/>
      <c r="HU75" s="4"/>
      <c r="HV75" s="4"/>
      <c r="HW75" s="4"/>
      <c r="HX75" s="4"/>
      <c r="HY75" s="4"/>
      <c r="HZ75" s="4"/>
      <c r="IA75" s="4"/>
      <c r="IB75" s="4"/>
      <c r="IC75" s="4"/>
      <c r="ID75" s="4"/>
      <c r="IE75" s="4"/>
      <c r="IF75" s="4"/>
      <c r="IG75" s="4"/>
      <c r="IH75" s="4"/>
      <c r="II75" s="4"/>
    </row>
    <row r="76" spans="1:243" s="1" customFormat="1" ht="12" customHeight="1">
      <c r="B76" s="7"/>
      <c r="D76" s="24"/>
      <c r="HO76" s="4"/>
      <c r="HP76" s="4"/>
      <c r="HQ76" s="4"/>
      <c r="HR76" s="4"/>
      <c r="HS76" s="4"/>
      <c r="HT76" s="4"/>
      <c r="HU76" s="4"/>
      <c r="HV76" s="4"/>
      <c r="HW76" s="4"/>
      <c r="HX76" s="4"/>
      <c r="HY76" s="4"/>
      <c r="HZ76" s="4"/>
      <c r="IA76" s="4"/>
      <c r="IB76" s="4"/>
      <c r="IC76" s="4"/>
      <c r="ID76" s="4"/>
      <c r="IE76" s="4"/>
      <c r="IF76" s="4"/>
      <c r="IG76" s="4"/>
      <c r="IH76" s="4"/>
      <c r="II76" s="4"/>
    </row>
    <row r="77" spans="1:243" s="1" customFormat="1" ht="12" customHeight="1">
      <c r="B77" s="7"/>
      <c r="D77" s="24"/>
      <c r="HO77" s="4"/>
      <c r="HP77" s="4"/>
      <c r="HQ77" s="4"/>
      <c r="HR77" s="4"/>
      <c r="HS77" s="4"/>
      <c r="HT77" s="4"/>
      <c r="HU77" s="4"/>
      <c r="HV77" s="4"/>
      <c r="HW77" s="4"/>
      <c r="HX77" s="4"/>
      <c r="HY77" s="4"/>
      <c r="HZ77" s="4"/>
      <c r="IA77" s="4"/>
      <c r="IB77" s="4"/>
      <c r="IC77" s="4"/>
      <c r="ID77" s="4"/>
      <c r="IE77" s="4"/>
      <c r="IF77" s="4"/>
      <c r="IG77" s="4"/>
      <c r="IH77" s="4"/>
      <c r="II77" s="4"/>
    </row>
    <row r="78" spans="1:243" s="1" customFormat="1" ht="12" customHeight="1">
      <c r="B78" s="7"/>
      <c r="D78" s="24"/>
      <c r="HO78" s="4"/>
      <c r="HP78" s="4"/>
      <c r="HQ78" s="4"/>
      <c r="HR78" s="4"/>
      <c r="HS78" s="4"/>
      <c r="HT78" s="4"/>
      <c r="HU78" s="4"/>
      <c r="HV78" s="4"/>
      <c r="HW78" s="4"/>
      <c r="HX78" s="4"/>
      <c r="HY78" s="4"/>
      <c r="HZ78" s="4"/>
      <c r="IA78" s="4"/>
      <c r="IB78" s="4"/>
      <c r="IC78" s="4"/>
      <c r="ID78" s="4"/>
      <c r="IE78" s="4"/>
      <c r="IF78" s="4"/>
      <c r="IG78" s="4"/>
      <c r="IH78" s="4"/>
      <c r="II78" s="4"/>
    </row>
    <row r="79" spans="1:243" s="1" customFormat="1" ht="12" customHeight="1">
      <c r="B79" s="7"/>
      <c r="D79" s="24"/>
      <c r="HO79" s="4"/>
      <c r="HP79" s="4"/>
      <c r="HQ79" s="4"/>
      <c r="HR79" s="4"/>
      <c r="HS79" s="4"/>
      <c r="HT79" s="4"/>
      <c r="HU79" s="4"/>
      <c r="HV79" s="4"/>
      <c r="HW79" s="4"/>
      <c r="HX79" s="4"/>
      <c r="HY79" s="4"/>
      <c r="HZ79" s="4"/>
      <c r="IA79" s="4"/>
      <c r="IB79" s="4"/>
      <c r="IC79" s="4"/>
      <c r="ID79" s="4"/>
      <c r="IE79" s="4"/>
      <c r="IF79" s="4"/>
      <c r="IG79" s="4"/>
      <c r="IH79" s="4"/>
      <c r="II79" s="4"/>
    </row>
    <row r="80" spans="1:243" s="1" customFormat="1" ht="12" customHeight="1">
      <c r="B80" s="7"/>
      <c r="D80" s="24"/>
      <c r="HO80" s="4"/>
      <c r="HP80" s="4"/>
      <c r="HQ80" s="4"/>
      <c r="HR80" s="4"/>
      <c r="HS80" s="4"/>
      <c r="HT80" s="4"/>
      <c r="HU80" s="4"/>
      <c r="HV80" s="4"/>
      <c r="HW80" s="4"/>
      <c r="HX80" s="4"/>
      <c r="HY80" s="4"/>
      <c r="HZ80" s="4"/>
      <c r="IA80" s="4"/>
      <c r="IB80" s="4"/>
      <c r="IC80" s="4"/>
      <c r="ID80" s="4"/>
      <c r="IE80" s="4"/>
      <c r="IF80" s="4"/>
      <c r="IG80" s="4"/>
      <c r="IH80" s="4"/>
      <c r="II80" s="4"/>
    </row>
    <row r="81" spans="2:243" s="1" customFormat="1" ht="12" customHeight="1">
      <c r="B81" s="7"/>
      <c r="D81" s="24"/>
      <c r="HO81" s="4"/>
      <c r="HP81" s="4"/>
      <c r="HQ81" s="4"/>
      <c r="HR81" s="4"/>
      <c r="HS81" s="4"/>
      <c r="HT81" s="4"/>
      <c r="HU81" s="4"/>
      <c r="HV81" s="4"/>
      <c r="HW81" s="4"/>
      <c r="HX81" s="4"/>
      <c r="HY81" s="4"/>
      <c r="HZ81" s="4"/>
      <c r="IA81" s="4"/>
      <c r="IB81" s="4"/>
      <c r="IC81" s="4"/>
      <c r="ID81" s="4"/>
      <c r="IE81" s="4"/>
      <c r="IF81" s="4"/>
      <c r="IG81" s="4"/>
      <c r="IH81" s="4"/>
      <c r="II81" s="4"/>
    </row>
    <row r="82" spans="2:243" s="1" customFormat="1" ht="12" customHeight="1">
      <c r="B82" s="7"/>
      <c r="D82" s="24"/>
      <c r="HO82" s="4"/>
      <c r="HP82" s="4"/>
      <c r="HQ82" s="4"/>
      <c r="HR82" s="4"/>
      <c r="HS82" s="4"/>
      <c r="HT82" s="4"/>
      <c r="HU82" s="4"/>
      <c r="HV82" s="4"/>
      <c r="HW82" s="4"/>
      <c r="HX82" s="4"/>
      <c r="HY82" s="4"/>
      <c r="HZ82" s="4"/>
      <c r="IA82" s="4"/>
      <c r="IB82" s="4"/>
      <c r="IC82" s="4"/>
      <c r="ID82" s="4"/>
      <c r="IE82" s="4"/>
      <c r="IF82" s="4"/>
      <c r="IG82" s="4"/>
      <c r="IH82" s="4"/>
      <c r="II82" s="4"/>
    </row>
    <row r="83" spans="2:243" s="1" customFormat="1" ht="12" customHeight="1">
      <c r="B83" s="7"/>
      <c r="D83" s="24"/>
      <c r="HO83" s="4"/>
      <c r="HP83" s="4"/>
      <c r="HQ83" s="4"/>
      <c r="HR83" s="4"/>
      <c r="HS83" s="4"/>
      <c r="HT83" s="4"/>
      <c r="HU83" s="4"/>
      <c r="HV83" s="4"/>
      <c r="HW83" s="4"/>
      <c r="HX83" s="4"/>
      <c r="HY83" s="4"/>
      <c r="HZ83" s="4"/>
      <c r="IA83" s="4"/>
      <c r="IB83" s="4"/>
      <c r="IC83" s="4"/>
      <c r="ID83" s="4"/>
      <c r="IE83" s="4"/>
      <c r="IF83" s="4"/>
      <c r="IG83" s="4"/>
      <c r="IH83" s="4"/>
      <c r="II83" s="4"/>
    </row>
    <row r="84" spans="2:243" s="1" customFormat="1" ht="12" customHeight="1">
      <c r="B84" s="7"/>
      <c r="D84" s="24"/>
      <c r="HO84" s="4"/>
      <c r="HP84" s="4"/>
      <c r="HQ84" s="4"/>
      <c r="HR84" s="4"/>
      <c r="HS84" s="4"/>
      <c r="HT84" s="4"/>
      <c r="HU84" s="4"/>
      <c r="HV84" s="4"/>
      <c r="HW84" s="4"/>
      <c r="HX84" s="4"/>
      <c r="HY84" s="4"/>
      <c r="HZ84" s="4"/>
      <c r="IA84" s="4"/>
      <c r="IB84" s="4"/>
      <c r="IC84" s="4"/>
      <c r="ID84" s="4"/>
      <c r="IE84" s="4"/>
      <c r="IF84" s="4"/>
      <c r="IG84" s="4"/>
      <c r="IH84" s="4"/>
      <c r="II84" s="4"/>
    </row>
    <row r="85" spans="2:243" s="1" customFormat="1" ht="12" customHeight="1">
      <c r="B85" s="7"/>
      <c r="D85" s="24"/>
      <c r="HO85" s="4"/>
      <c r="HP85" s="4"/>
      <c r="HQ85" s="4"/>
      <c r="HR85" s="4"/>
      <c r="HS85" s="4"/>
      <c r="HT85" s="4"/>
      <c r="HU85" s="4"/>
      <c r="HV85" s="4"/>
      <c r="HW85" s="4"/>
      <c r="HX85" s="4"/>
      <c r="HY85" s="4"/>
      <c r="HZ85" s="4"/>
      <c r="IA85" s="4"/>
      <c r="IB85" s="4"/>
      <c r="IC85" s="4"/>
      <c r="ID85" s="4"/>
      <c r="IE85" s="4"/>
      <c r="IF85" s="4"/>
      <c r="IG85" s="4"/>
      <c r="IH85" s="4"/>
      <c r="II85" s="4"/>
    </row>
    <row r="86" spans="2:243" s="1" customFormat="1" ht="12" customHeight="1">
      <c r="B86" s="7"/>
      <c r="D86" s="24"/>
      <c r="HO86" s="4"/>
      <c r="HP86" s="4"/>
      <c r="HQ86" s="4"/>
      <c r="HR86" s="4"/>
      <c r="HS86" s="4"/>
      <c r="HT86" s="4"/>
      <c r="HU86" s="4"/>
      <c r="HV86" s="4"/>
      <c r="HW86" s="4"/>
      <c r="HX86" s="4"/>
      <c r="HY86" s="4"/>
      <c r="HZ86" s="4"/>
      <c r="IA86" s="4"/>
      <c r="IB86" s="4"/>
      <c r="IC86" s="4"/>
      <c r="ID86" s="4"/>
      <c r="IE86" s="4"/>
      <c r="IF86" s="4"/>
      <c r="IG86" s="4"/>
      <c r="IH86" s="4"/>
      <c r="II86" s="4"/>
    </row>
    <row r="87" spans="2:243" s="1" customFormat="1" ht="12" customHeight="1">
      <c r="B87" s="7"/>
      <c r="D87" s="24"/>
      <c r="HO87" s="4"/>
      <c r="HP87" s="4"/>
      <c r="HQ87" s="4"/>
      <c r="HR87" s="4"/>
      <c r="HS87" s="4"/>
      <c r="HT87" s="4"/>
      <c r="HU87" s="4"/>
      <c r="HV87" s="4"/>
      <c r="HW87" s="4"/>
      <c r="HX87" s="4"/>
      <c r="HY87" s="4"/>
      <c r="HZ87" s="4"/>
      <c r="IA87" s="4"/>
      <c r="IB87" s="4"/>
      <c r="IC87" s="4"/>
      <c r="ID87" s="4"/>
      <c r="IE87" s="4"/>
      <c r="IF87" s="4"/>
      <c r="IG87" s="4"/>
      <c r="IH87" s="4"/>
      <c r="II87" s="4"/>
    </row>
    <row r="88" spans="2:243" s="1" customFormat="1" ht="12" customHeight="1">
      <c r="B88" s="7"/>
      <c r="D88" s="24"/>
      <c r="HO88" s="4"/>
      <c r="HP88" s="4"/>
      <c r="HQ88" s="4"/>
      <c r="HR88" s="4"/>
      <c r="HS88" s="4"/>
      <c r="HT88" s="4"/>
      <c r="HU88" s="4"/>
      <c r="HV88" s="4"/>
      <c r="HW88" s="4"/>
      <c r="HX88" s="4"/>
      <c r="HY88" s="4"/>
      <c r="HZ88" s="4"/>
      <c r="IA88" s="4"/>
      <c r="IB88" s="4"/>
      <c r="IC88" s="4"/>
      <c r="ID88" s="4"/>
      <c r="IE88" s="4"/>
      <c r="IF88" s="4"/>
      <c r="IG88" s="4"/>
      <c r="IH88" s="4"/>
      <c r="II88" s="4"/>
    </row>
    <row r="89" spans="2:243" s="1" customFormat="1" ht="12" customHeight="1">
      <c r="B89" s="7"/>
      <c r="D89" s="24"/>
      <c r="HO89" s="4"/>
      <c r="HP89" s="4"/>
      <c r="HQ89" s="4"/>
      <c r="HR89" s="4"/>
      <c r="HS89" s="4"/>
      <c r="HT89" s="4"/>
      <c r="HU89" s="4"/>
      <c r="HV89" s="4"/>
      <c r="HW89" s="4"/>
      <c r="HX89" s="4"/>
      <c r="HY89" s="4"/>
      <c r="HZ89" s="4"/>
      <c r="IA89" s="4"/>
      <c r="IB89" s="4"/>
      <c r="IC89" s="4"/>
      <c r="ID89" s="4"/>
      <c r="IE89" s="4"/>
      <c r="IF89" s="4"/>
      <c r="IG89" s="4"/>
      <c r="IH89" s="4"/>
      <c r="II89" s="4"/>
    </row>
    <row r="90" spans="2:243" s="1" customFormat="1" ht="12" customHeight="1">
      <c r="B90" s="7"/>
      <c r="D90" s="24"/>
      <c r="HO90" s="4"/>
      <c r="HP90" s="4"/>
      <c r="HQ90" s="4"/>
      <c r="HR90" s="4"/>
      <c r="HS90" s="4"/>
      <c r="HT90" s="4"/>
      <c r="HU90" s="4"/>
      <c r="HV90" s="4"/>
      <c r="HW90" s="4"/>
      <c r="HX90" s="4"/>
      <c r="HY90" s="4"/>
      <c r="HZ90" s="4"/>
      <c r="IA90" s="4"/>
      <c r="IB90" s="4"/>
      <c r="IC90" s="4"/>
      <c r="ID90" s="4"/>
      <c r="IE90" s="4"/>
      <c r="IF90" s="4"/>
      <c r="IG90" s="4"/>
      <c r="IH90" s="4"/>
      <c r="II90" s="4"/>
    </row>
    <row r="91" spans="2:243" s="1" customFormat="1" ht="12" customHeight="1">
      <c r="B91" s="7"/>
      <c r="D91" s="24"/>
      <c r="HO91" s="4"/>
      <c r="HP91" s="4"/>
      <c r="HQ91" s="4"/>
      <c r="HR91" s="4"/>
      <c r="HS91" s="4"/>
      <c r="HT91" s="4"/>
      <c r="HU91" s="4"/>
      <c r="HV91" s="4"/>
      <c r="HW91" s="4"/>
      <c r="HX91" s="4"/>
      <c r="HY91" s="4"/>
      <c r="HZ91" s="4"/>
      <c r="IA91" s="4"/>
      <c r="IB91" s="4"/>
      <c r="IC91" s="4"/>
      <c r="ID91" s="4"/>
      <c r="IE91" s="4"/>
      <c r="IF91" s="4"/>
      <c r="IG91" s="4"/>
      <c r="IH91" s="4"/>
      <c r="II91" s="4"/>
    </row>
    <row r="92" spans="2:243" s="1" customFormat="1" ht="12" customHeight="1">
      <c r="B92" s="7"/>
      <c r="D92" s="24"/>
      <c r="HO92" s="4"/>
      <c r="HP92" s="4"/>
      <c r="HQ92" s="4"/>
      <c r="HR92" s="4"/>
      <c r="HS92" s="4"/>
      <c r="HT92" s="4"/>
      <c r="HU92" s="4"/>
      <c r="HV92" s="4"/>
      <c r="HW92" s="4"/>
      <c r="HX92" s="4"/>
      <c r="HY92" s="4"/>
      <c r="HZ92" s="4"/>
      <c r="IA92" s="4"/>
      <c r="IB92" s="4"/>
      <c r="IC92" s="4"/>
      <c r="ID92" s="4"/>
      <c r="IE92" s="4"/>
      <c r="IF92" s="4"/>
      <c r="IG92" s="4"/>
      <c r="IH92" s="4"/>
      <c r="II92" s="4"/>
    </row>
    <row r="93" spans="2:243" s="1" customFormat="1" ht="12" customHeight="1">
      <c r="B93" s="7"/>
      <c r="D93" s="24"/>
      <c r="HO93" s="4"/>
      <c r="HP93" s="4"/>
      <c r="HQ93" s="4"/>
      <c r="HR93" s="4"/>
      <c r="HS93" s="4"/>
      <c r="HT93" s="4"/>
      <c r="HU93" s="4"/>
      <c r="HV93" s="4"/>
      <c r="HW93" s="4"/>
      <c r="HX93" s="4"/>
      <c r="HY93" s="4"/>
      <c r="HZ93" s="4"/>
      <c r="IA93" s="4"/>
      <c r="IB93" s="4"/>
      <c r="IC93" s="4"/>
      <c r="ID93" s="4"/>
      <c r="IE93" s="4"/>
      <c r="IF93" s="4"/>
      <c r="IG93" s="4"/>
      <c r="IH93" s="4"/>
      <c r="II93" s="4"/>
    </row>
    <row r="94" spans="2:243" s="1" customFormat="1" ht="12" customHeight="1">
      <c r="B94" s="7"/>
      <c r="D94" s="24"/>
      <c r="HO94" s="4"/>
      <c r="HP94" s="4"/>
      <c r="HQ94" s="4"/>
      <c r="HR94" s="4"/>
      <c r="HS94" s="4"/>
      <c r="HT94" s="4"/>
      <c r="HU94" s="4"/>
      <c r="HV94" s="4"/>
      <c r="HW94" s="4"/>
      <c r="HX94" s="4"/>
      <c r="HY94" s="4"/>
      <c r="HZ94" s="4"/>
      <c r="IA94" s="4"/>
      <c r="IB94" s="4"/>
      <c r="IC94" s="4"/>
      <c r="ID94" s="4"/>
      <c r="IE94" s="4"/>
      <c r="IF94" s="4"/>
      <c r="IG94" s="4"/>
      <c r="IH94" s="4"/>
      <c r="II94" s="4"/>
    </row>
    <row r="95" spans="2:243" s="1" customFormat="1" ht="12" customHeight="1">
      <c r="B95" s="7"/>
      <c r="D95" s="24"/>
      <c r="HO95" s="4"/>
      <c r="HP95" s="4"/>
      <c r="HQ95" s="4"/>
      <c r="HR95" s="4"/>
      <c r="HS95" s="4"/>
      <c r="HT95" s="4"/>
      <c r="HU95" s="4"/>
      <c r="HV95" s="4"/>
      <c r="HW95" s="4"/>
      <c r="HX95" s="4"/>
      <c r="HY95" s="4"/>
      <c r="HZ95" s="4"/>
      <c r="IA95" s="4"/>
      <c r="IB95" s="4"/>
      <c r="IC95" s="4"/>
      <c r="ID95" s="4"/>
      <c r="IE95" s="4"/>
      <c r="IF95" s="4"/>
      <c r="IG95" s="4"/>
      <c r="IH95" s="4"/>
      <c r="II95" s="4"/>
    </row>
    <row r="96" spans="2:243" s="1" customFormat="1" ht="12" customHeight="1">
      <c r="B96" s="7"/>
      <c r="D96" s="24"/>
      <c r="HO96" s="4"/>
      <c r="HP96" s="4"/>
      <c r="HQ96" s="4"/>
      <c r="HR96" s="4"/>
      <c r="HS96" s="4"/>
      <c r="HT96" s="4"/>
      <c r="HU96" s="4"/>
      <c r="HV96" s="4"/>
      <c r="HW96" s="4"/>
      <c r="HX96" s="4"/>
      <c r="HY96" s="4"/>
      <c r="HZ96" s="4"/>
      <c r="IA96" s="4"/>
      <c r="IB96" s="4"/>
      <c r="IC96" s="4"/>
      <c r="ID96" s="4"/>
      <c r="IE96" s="4"/>
      <c r="IF96" s="4"/>
      <c r="IG96" s="4"/>
      <c r="IH96" s="4"/>
      <c r="II96" s="4"/>
    </row>
    <row r="97" spans="1:243" s="1" customFormat="1" ht="12" customHeight="1">
      <c r="B97" s="7"/>
      <c r="D97" s="24"/>
      <c r="HO97" s="4"/>
      <c r="HP97" s="4"/>
      <c r="HQ97" s="4"/>
      <c r="HR97" s="4"/>
      <c r="HS97" s="4"/>
      <c r="HT97" s="4"/>
      <c r="HU97" s="4"/>
      <c r="HV97" s="4"/>
      <c r="HW97" s="4"/>
      <c r="HX97" s="4"/>
      <c r="HY97" s="4"/>
      <c r="HZ97" s="4"/>
      <c r="IA97" s="4"/>
      <c r="IB97" s="4"/>
      <c r="IC97" s="4"/>
      <c r="ID97" s="4"/>
      <c r="IE97" s="4"/>
      <c r="IF97" s="4"/>
      <c r="IG97" s="4"/>
      <c r="IH97" s="4"/>
      <c r="II97" s="4"/>
    </row>
    <row r="98" spans="1:243" s="1" customFormat="1" ht="12" customHeight="1">
      <c r="B98" s="7"/>
      <c r="D98" s="24"/>
      <c r="HO98" s="4"/>
      <c r="HP98" s="4"/>
      <c r="HQ98" s="4"/>
      <c r="HR98" s="4"/>
      <c r="HS98" s="4"/>
      <c r="HT98" s="4"/>
      <c r="HU98" s="4"/>
      <c r="HV98" s="4"/>
      <c r="HW98" s="4"/>
      <c r="HX98" s="4"/>
      <c r="HY98" s="4"/>
      <c r="HZ98" s="4"/>
      <c r="IA98" s="4"/>
      <c r="IB98" s="4"/>
      <c r="IC98" s="4"/>
      <c r="ID98" s="4"/>
      <c r="IE98" s="4"/>
      <c r="IF98" s="4"/>
      <c r="IG98" s="4"/>
      <c r="IH98" s="4"/>
      <c r="II98" s="4"/>
    </row>
    <row r="99" spans="1:243" s="1" customFormat="1" ht="12" customHeight="1">
      <c r="B99" s="7"/>
      <c r="D99" s="24"/>
      <c r="HO99" s="4"/>
      <c r="HP99" s="4"/>
      <c r="HQ99" s="4"/>
      <c r="HR99" s="4"/>
      <c r="HS99" s="4"/>
      <c r="HT99" s="4"/>
      <c r="HU99" s="4"/>
      <c r="HV99" s="4"/>
      <c r="HW99" s="4"/>
      <c r="HX99" s="4"/>
      <c r="HY99" s="4"/>
      <c r="HZ99" s="4"/>
      <c r="IA99" s="4"/>
      <c r="IB99" s="4"/>
      <c r="IC99" s="4"/>
      <c r="ID99" s="4"/>
      <c r="IE99" s="4"/>
      <c r="IF99" s="4"/>
      <c r="IG99" s="4"/>
      <c r="IH99" s="4"/>
      <c r="II99" s="4"/>
    </row>
    <row r="100" spans="1:243" s="1" customFormat="1" ht="12" customHeight="1">
      <c r="B100" s="7"/>
      <c r="D100" s="24"/>
      <c r="HO100" s="4"/>
      <c r="HP100" s="4"/>
      <c r="HQ100" s="4"/>
      <c r="HR100" s="4"/>
      <c r="HS100" s="4"/>
      <c r="HT100" s="4"/>
      <c r="HU100" s="4"/>
      <c r="HV100" s="4"/>
      <c r="HW100" s="4"/>
      <c r="HX100" s="4"/>
      <c r="HY100" s="4"/>
      <c r="HZ100" s="4"/>
      <c r="IA100" s="4"/>
      <c r="IB100" s="4"/>
      <c r="IC100" s="4"/>
      <c r="ID100" s="4"/>
      <c r="IE100" s="4"/>
      <c r="IF100" s="4"/>
      <c r="IG100" s="4"/>
      <c r="IH100" s="4"/>
      <c r="II100" s="4"/>
    </row>
    <row r="101" spans="1:243" s="1" customFormat="1" ht="12" customHeight="1">
      <c r="B101" s="7"/>
      <c r="D101" s="24"/>
      <c r="HO101" s="4"/>
      <c r="HP101" s="4"/>
      <c r="HQ101" s="4"/>
      <c r="HR101" s="4"/>
      <c r="HS101" s="4"/>
      <c r="HT101" s="4"/>
      <c r="HU101" s="4"/>
      <c r="HV101" s="4"/>
      <c r="HW101" s="4"/>
      <c r="HX101" s="4"/>
      <c r="HY101" s="4"/>
      <c r="HZ101" s="4"/>
      <c r="IA101" s="4"/>
      <c r="IB101" s="4"/>
      <c r="IC101" s="4"/>
      <c r="ID101" s="4"/>
      <c r="IE101" s="4"/>
      <c r="IF101" s="4"/>
      <c r="IG101" s="4"/>
      <c r="IH101" s="4"/>
      <c r="II101" s="4"/>
    </row>
    <row r="102" spans="1:243" s="1" customFormat="1" ht="12" customHeight="1">
      <c r="B102" s="7"/>
      <c r="D102" s="24"/>
      <c r="HO102" s="4"/>
      <c r="HP102" s="4"/>
      <c r="HQ102" s="4"/>
      <c r="HR102" s="4"/>
      <c r="HS102" s="4"/>
      <c r="HT102" s="4"/>
      <c r="HU102" s="4"/>
      <c r="HV102" s="4"/>
      <c r="HW102" s="4"/>
      <c r="HX102" s="4"/>
      <c r="HY102" s="4"/>
      <c r="HZ102" s="4"/>
      <c r="IA102" s="4"/>
      <c r="IB102" s="4"/>
      <c r="IC102" s="4"/>
      <c r="ID102" s="4"/>
      <c r="IE102" s="4"/>
      <c r="IF102" s="4"/>
      <c r="IG102" s="4"/>
      <c r="IH102" s="4"/>
      <c r="II102" s="4"/>
    </row>
    <row r="103" spans="1:243" s="1" customFormat="1" ht="12" customHeight="1">
      <c r="B103" s="7"/>
      <c r="D103" s="24"/>
      <c r="HO103" s="4"/>
      <c r="HP103" s="4"/>
      <c r="HQ103" s="4"/>
      <c r="HR103" s="4"/>
      <c r="HS103" s="4"/>
      <c r="HT103" s="4"/>
      <c r="HU103" s="4"/>
      <c r="HV103" s="4"/>
      <c r="HW103" s="4"/>
      <c r="HX103" s="4"/>
      <c r="HY103" s="4"/>
      <c r="HZ103" s="4"/>
      <c r="IA103" s="4"/>
      <c r="IB103" s="4"/>
      <c r="IC103" s="4"/>
      <c r="ID103" s="4"/>
      <c r="IE103" s="4"/>
      <c r="IF103" s="4"/>
      <c r="IG103" s="4"/>
      <c r="IH103" s="4"/>
      <c r="II103" s="4"/>
    </row>
    <row r="104" spans="1:243" s="1" customFormat="1" ht="12" customHeight="1">
      <c r="B104" s="7"/>
      <c r="D104" s="24"/>
      <c r="HO104" s="4"/>
      <c r="HP104" s="4"/>
      <c r="HQ104" s="4"/>
      <c r="HR104" s="4"/>
      <c r="HS104" s="4"/>
      <c r="HT104" s="4"/>
      <c r="HU104" s="4"/>
      <c r="HV104" s="4"/>
      <c r="HW104" s="4"/>
      <c r="HX104" s="4"/>
      <c r="HY104" s="4"/>
      <c r="HZ104" s="4"/>
      <c r="IA104" s="4"/>
      <c r="IB104" s="4"/>
      <c r="IC104" s="4"/>
      <c r="ID104" s="4"/>
      <c r="IE104" s="4"/>
      <c r="IF104" s="4"/>
      <c r="IG104" s="4"/>
      <c r="IH104" s="4"/>
      <c r="II104" s="4"/>
    </row>
    <row r="105" spans="1:243" s="1" customFormat="1" ht="12" customHeight="1">
      <c r="B105" s="7"/>
      <c r="D105" s="24"/>
      <c r="HO105" s="4"/>
      <c r="HP105" s="4"/>
      <c r="HQ105" s="4"/>
      <c r="HR105" s="4"/>
      <c r="HS105" s="4"/>
      <c r="HT105" s="4"/>
      <c r="HU105" s="4"/>
      <c r="HV105" s="4"/>
      <c r="HW105" s="4"/>
      <c r="HX105" s="4"/>
      <c r="HY105" s="4"/>
      <c r="HZ105" s="4"/>
      <c r="IA105" s="4"/>
      <c r="IB105" s="4"/>
      <c r="IC105" s="4"/>
      <c r="ID105" s="4"/>
      <c r="IE105" s="4"/>
      <c r="IF105" s="4"/>
      <c r="IG105" s="4"/>
      <c r="IH105" s="4"/>
      <c r="II105" s="4"/>
    </row>
    <row r="106" spans="1:243" s="1" customFormat="1" ht="12" customHeight="1">
      <c r="B106" s="7"/>
      <c r="D106" s="24"/>
      <c r="HO106" s="4"/>
      <c r="HP106" s="4"/>
      <c r="HQ106" s="4"/>
      <c r="HR106" s="4"/>
      <c r="HS106" s="4"/>
      <c r="HT106" s="4"/>
      <c r="HU106" s="4"/>
      <c r="HV106" s="4"/>
      <c r="HW106" s="4"/>
      <c r="HX106" s="4"/>
      <c r="HY106" s="4"/>
      <c r="HZ106" s="4"/>
      <c r="IA106" s="4"/>
      <c r="IB106" s="4"/>
      <c r="IC106" s="4"/>
      <c r="ID106" s="4"/>
      <c r="IE106" s="4"/>
      <c r="IF106" s="4"/>
      <c r="IG106" s="4"/>
      <c r="IH106" s="4"/>
      <c r="II106" s="4"/>
    </row>
    <row r="107" spans="1:243" s="1" customFormat="1" ht="12" customHeight="1">
      <c r="B107" s="7"/>
      <c r="D107" s="24"/>
      <c r="HO107" s="4"/>
      <c r="HP107" s="4"/>
      <c r="HQ107" s="4"/>
      <c r="HR107" s="4"/>
      <c r="HS107" s="4"/>
      <c r="HT107" s="4"/>
      <c r="HU107" s="4"/>
      <c r="HV107" s="4"/>
      <c r="HW107" s="4"/>
      <c r="HX107" s="4"/>
      <c r="HY107" s="4"/>
      <c r="HZ107" s="4"/>
      <c r="IA107" s="4"/>
      <c r="IB107" s="4"/>
      <c r="IC107" s="4"/>
      <c r="ID107" s="4"/>
      <c r="IE107" s="4"/>
      <c r="IF107" s="4"/>
      <c r="IG107" s="4"/>
      <c r="IH107" s="4"/>
      <c r="II107" s="4"/>
    </row>
    <row r="108" spans="1:243" s="1" customFormat="1" ht="12" customHeight="1">
      <c r="B108" s="7"/>
      <c r="D108" s="24"/>
      <c r="HO108" s="4"/>
      <c r="HP108" s="4"/>
      <c r="HQ108" s="4"/>
      <c r="HR108" s="4"/>
      <c r="HS108" s="4"/>
      <c r="HT108" s="4"/>
      <c r="HU108" s="4"/>
      <c r="HV108" s="4"/>
      <c r="HW108" s="4"/>
      <c r="HX108" s="4"/>
      <c r="HY108" s="4"/>
      <c r="HZ108" s="4"/>
      <c r="IA108" s="4"/>
      <c r="IB108" s="4"/>
      <c r="IC108" s="4"/>
      <c r="ID108" s="4"/>
      <c r="IE108" s="4"/>
      <c r="IF108" s="4"/>
      <c r="IG108" s="4"/>
      <c r="IH108" s="4"/>
      <c r="II108" s="4"/>
    </row>
    <row r="109" spans="1:243" s="1" customFormat="1" ht="12" customHeight="1">
      <c r="B109" s="7"/>
      <c r="D109" s="24"/>
      <c r="HO109" s="4"/>
      <c r="HP109" s="4"/>
      <c r="HQ109" s="4"/>
      <c r="HR109" s="4"/>
      <c r="HS109" s="4"/>
      <c r="HT109" s="4"/>
      <c r="HU109" s="4"/>
      <c r="HV109" s="4"/>
      <c r="HW109" s="4"/>
      <c r="HX109" s="4"/>
      <c r="HY109" s="4"/>
      <c r="HZ109" s="4"/>
      <c r="IA109" s="4"/>
      <c r="IB109" s="4"/>
      <c r="IC109" s="4"/>
      <c r="ID109" s="4"/>
      <c r="IE109" s="4"/>
      <c r="IF109" s="4"/>
      <c r="IG109" s="4"/>
      <c r="IH109" s="4"/>
      <c r="II109" s="4"/>
    </row>
    <row r="110" spans="1:243" ht="12" customHeight="1">
      <c r="A110" s="1"/>
      <c r="B110" s="7"/>
      <c r="C110" s="1"/>
      <c r="D110" s="24"/>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4"/>
      <c r="HP110" s="4"/>
      <c r="HQ110" s="4"/>
      <c r="HR110" s="4"/>
      <c r="HS110" s="4"/>
      <c r="HT110" s="4"/>
      <c r="HU110" s="4"/>
      <c r="HV110" s="4"/>
      <c r="HW110" s="4"/>
      <c r="HX110" s="4"/>
      <c r="HY110" s="4"/>
      <c r="HZ110" s="4"/>
      <c r="IA110" s="4"/>
      <c r="IB110" s="4"/>
      <c r="IC110" s="4"/>
      <c r="ID110" s="4"/>
      <c r="IE110" s="4"/>
      <c r="IF110" s="4"/>
      <c r="IG110" s="4"/>
      <c r="IH110" s="4"/>
      <c r="II110" s="4"/>
    </row>
    <row r="111" spans="1:243" ht="12" customHeight="1">
      <c r="A111" s="1"/>
      <c r="B111" s="7"/>
      <c r="C111" s="1"/>
      <c r="D111" s="24"/>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4"/>
      <c r="HP111" s="4"/>
      <c r="HQ111" s="4"/>
      <c r="HR111" s="4"/>
      <c r="HS111" s="4"/>
      <c r="HT111" s="4"/>
      <c r="HU111" s="4"/>
      <c r="HV111" s="4"/>
      <c r="HW111" s="4"/>
      <c r="HX111" s="4"/>
      <c r="HY111" s="4"/>
      <c r="HZ111" s="4"/>
      <c r="IA111" s="4"/>
      <c r="IB111" s="4"/>
      <c r="IC111" s="4"/>
      <c r="ID111" s="4"/>
      <c r="IE111" s="4"/>
      <c r="IF111" s="4"/>
      <c r="IG111" s="4"/>
      <c r="IH111" s="4"/>
      <c r="II111" s="4"/>
    </row>
    <row r="112" spans="1:243" ht="12" customHeight="1">
      <c r="A112" s="1"/>
      <c r="B112" s="7"/>
      <c r="C112" s="1"/>
      <c r="D112" s="24"/>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4"/>
      <c r="HP112" s="4"/>
      <c r="HQ112" s="4"/>
      <c r="HR112" s="4"/>
      <c r="HS112" s="4"/>
      <c r="HT112" s="4"/>
      <c r="HU112" s="4"/>
      <c r="HV112" s="4"/>
      <c r="HW112" s="4"/>
      <c r="HX112" s="4"/>
      <c r="HY112" s="4"/>
      <c r="HZ112" s="4"/>
      <c r="IA112" s="4"/>
      <c r="IB112" s="4"/>
      <c r="IC112" s="4"/>
      <c r="ID112" s="4"/>
      <c r="IE112" s="4"/>
      <c r="IF112" s="4"/>
      <c r="IG112" s="4"/>
      <c r="IH112" s="4"/>
      <c r="II112" s="4"/>
    </row>
    <row r="113" spans="1:243" ht="12" customHeight="1">
      <c r="A113" s="1"/>
      <c r="B113" s="7"/>
      <c r="C113" s="1"/>
      <c r="D113" s="24"/>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4"/>
      <c r="HP113" s="4"/>
      <c r="HQ113" s="4"/>
      <c r="HR113" s="4"/>
      <c r="HS113" s="4"/>
      <c r="HT113" s="4"/>
      <c r="HU113" s="4"/>
      <c r="HV113" s="4"/>
      <c r="HW113" s="4"/>
      <c r="HX113" s="4"/>
      <c r="HY113" s="4"/>
      <c r="HZ113" s="4"/>
      <c r="IA113" s="4"/>
      <c r="IB113" s="4"/>
      <c r="IC113" s="4"/>
      <c r="ID113" s="4"/>
      <c r="IE113" s="4"/>
      <c r="IF113" s="4"/>
      <c r="IG113" s="4"/>
      <c r="IH113" s="4"/>
      <c r="II113" s="4"/>
    </row>
    <row r="114" spans="1:243" ht="12" customHeight="1">
      <c r="A114" s="1"/>
      <c r="B114" s="7"/>
      <c r="C114" s="1"/>
      <c r="D114" s="24"/>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4"/>
      <c r="HP114" s="4"/>
      <c r="HQ114" s="4"/>
      <c r="HR114" s="4"/>
      <c r="HS114" s="4"/>
      <c r="HT114" s="4"/>
      <c r="HU114" s="4"/>
      <c r="HV114" s="4"/>
      <c r="HW114" s="4"/>
      <c r="HX114" s="4"/>
      <c r="HY114" s="4"/>
      <c r="HZ114" s="4"/>
      <c r="IA114" s="4"/>
      <c r="IB114" s="4"/>
      <c r="IC114" s="4"/>
      <c r="ID114" s="4"/>
      <c r="IE114" s="4"/>
      <c r="IF114" s="4"/>
      <c r="IG114" s="4"/>
      <c r="IH114" s="4"/>
      <c r="II114" s="4"/>
    </row>
    <row r="115" spans="1:243" ht="12" customHeight="1">
      <c r="A115" s="1"/>
      <c r="B115" s="7"/>
      <c r="C115" s="1"/>
      <c r="D115" s="24"/>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4"/>
      <c r="HP115" s="4"/>
      <c r="HQ115" s="4"/>
      <c r="HR115" s="4"/>
      <c r="HS115" s="4"/>
      <c r="HT115" s="4"/>
      <c r="HU115" s="4"/>
      <c r="HV115" s="4"/>
      <c r="HW115" s="4"/>
      <c r="HX115" s="4"/>
      <c r="HY115" s="4"/>
      <c r="HZ115" s="4"/>
      <c r="IA115" s="4"/>
      <c r="IB115" s="4"/>
      <c r="IC115" s="4"/>
      <c r="ID115" s="4"/>
      <c r="IE115" s="4"/>
      <c r="IF115" s="4"/>
      <c r="IG115" s="4"/>
      <c r="IH115" s="4"/>
      <c r="II115" s="4"/>
    </row>
    <row r="116" spans="1:243" ht="12" customHeight="1">
      <c r="A116" s="1"/>
      <c r="B116" s="7"/>
      <c r="C116" s="1"/>
      <c r="D116" s="24"/>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4"/>
      <c r="HP116" s="4"/>
      <c r="HQ116" s="4"/>
      <c r="HR116" s="4"/>
      <c r="HS116" s="4"/>
      <c r="HT116" s="4"/>
      <c r="HU116" s="4"/>
      <c r="HV116" s="4"/>
      <c r="HW116" s="4"/>
      <c r="HX116" s="4"/>
      <c r="HY116" s="4"/>
      <c r="HZ116" s="4"/>
      <c r="IA116" s="4"/>
      <c r="IB116" s="4"/>
      <c r="IC116" s="4"/>
      <c r="ID116" s="4"/>
      <c r="IE116" s="4"/>
      <c r="IF116" s="4"/>
      <c r="IG116" s="4"/>
      <c r="IH116" s="4"/>
      <c r="II116" s="4"/>
    </row>
    <row r="117" spans="1:243" ht="12" customHeight="1">
      <c r="A117" s="1"/>
      <c r="B117" s="7"/>
      <c r="C117" s="1"/>
      <c r="D117" s="24"/>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4"/>
      <c r="HP117" s="4"/>
      <c r="HQ117" s="4"/>
      <c r="HR117" s="4"/>
      <c r="HS117" s="4"/>
      <c r="HT117" s="4"/>
      <c r="HU117" s="4"/>
      <c r="HV117" s="4"/>
      <c r="HW117" s="4"/>
      <c r="HX117" s="4"/>
      <c r="HY117" s="4"/>
      <c r="HZ117" s="4"/>
      <c r="IA117" s="4"/>
      <c r="IB117" s="4"/>
      <c r="IC117" s="4"/>
      <c r="ID117" s="4"/>
      <c r="IE117" s="4"/>
      <c r="IF117" s="4"/>
      <c r="IG117" s="4"/>
      <c r="IH117" s="4"/>
      <c r="II117" s="4"/>
    </row>
    <row r="118" spans="1:243" ht="12" customHeight="1">
      <c r="A118" s="1"/>
      <c r="B118" s="7"/>
      <c r="C118" s="1"/>
      <c r="D118" s="24"/>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4"/>
      <c r="HP118" s="4"/>
      <c r="HQ118" s="4"/>
      <c r="HR118" s="4"/>
      <c r="HS118" s="4"/>
      <c r="HT118" s="4"/>
      <c r="HU118" s="4"/>
      <c r="HV118" s="4"/>
      <c r="HW118" s="4"/>
      <c r="HX118" s="4"/>
      <c r="HY118" s="4"/>
      <c r="HZ118" s="4"/>
      <c r="IA118" s="4"/>
      <c r="IB118" s="4"/>
      <c r="IC118" s="4"/>
      <c r="ID118" s="4"/>
      <c r="IE118" s="4"/>
      <c r="IF118" s="4"/>
      <c r="IG118" s="4"/>
      <c r="IH118" s="4"/>
      <c r="II118" s="4"/>
    </row>
  </sheetData>
  <mergeCells count="5">
    <mergeCell ref="A1:G1"/>
    <mergeCell ref="A2:B2"/>
    <mergeCell ref="B11:C11"/>
    <mergeCell ref="A49:C49"/>
    <mergeCell ref="A50:C50"/>
  </mergeCells>
  <phoneticPr fontId="54" type="noConversion"/>
  <dataValidations count="1">
    <dataValidation type="list" allowBlank="1" showInputMessage="1" showErrorMessage="1" sqref="C9 C10 C11 C4:C8">
      <formula1>"一般债券,土地储备专项债券,棚户区改造专项债券,其他专项债券"</formula1>
    </dataValidation>
  </dataValidations>
  <pageMargins left="0.94861111111111096" right="0.55486111111111103" top="0.80277777777777803" bottom="0.80277777777777803" header="0.5" footer="0.5"/>
  <pageSetup paperSize="9" scale="58"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6</vt:i4>
      </vt:variant>
    </vt:vector>
  </HeadingPairs>
  <TitlesOfParts>
    <vt:vector size="15" baseType="lpstr">
      <vt:lpstr>一般收入</vt:lpstr>
      <vt:lpstr>一般支出</vt:lpstr>
      <vt:lpstr>基金收入</vt:lpstr>
      <vt:lpstr>基金支出</vt:lpstr>
      <vt:lpstr>国有资本经营</vt:lpstr>
      <vt:lpstr>社保基金收入</vt:lpstr>
      <vt:lpstr>社保基金支出</vt:lpstr>
      <vt:lpstr>债券转贷收入8-1</vt:lpstr>
      <vt:lpstr>债券项目表8-2</vt:lpstr>
      <vt:lpstr>基金收入!Print_Area</vt:lpstr>
      <vt:lpstr>基金支出!Print_Area</vt:lpstr>
      <vt:lpstr>一般收入!Print_Area</vt:lpstr>
      <vt:lpstr>一般支出!Print_Area</vt:lpstr>
      <vt:lpstr>'债券项目表8-2'!Print_Area</vt:lpstr>
      <vt:lpstr>'债券转贷收入8-1'!Print_Area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陈清林</dc:creator>
  <cp:lastModifiedBy>李素莹</cp:lastModifiedBy>
  <cp:lastPrinted>2026-01-06T02:03:06Z</cp:lastPrinted>
  <dcterms:created xsi:type="dcterms:W3CDTF">2025-11-28T01:14:00Z</dcterms:created>
  <dcterms:modified xsi:type="dcterms:W3CDTF">2026-01-06T02:35:04Z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F0D26FBFF0904B90B2078D5E1E0290B7</vt:lpwstr>
  </property>
  <property fmtid="{D5CDD505-2E9C-101B-9397-08002B2CF9AE}" pid="3" name="KSOProductBuildVer">
    <vt:lpwstr>2052-11.8.2.12287</vt:lpwstr>
  </property>
  <property fmtid="{D5CDD505-2E9C-101B-9397-08002B2CF9AE}" pid="4" name="KSOReadingLayout">
    <vt:bool>true</vt:bool>
  </property>
</Properties>
</file>