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区重点项目" sheetId="4" r:id="rId1"/>
  </sheets>
  <definedNames>
    <definedName name="_xlnm._FilterDatabase" localSheetId="0" hidden="1">区重点项目!$A$29:$HO$79</definedName>
    <definedName name="_xlnm.Print_Area" localSheetId="0">区重点项目!$A$1:$M$79</definedName>
    <definedName name="_xlnm.Print_Titles" localSheetId="0">区重点项目!$24:$27</definedName>
  </definedNames>
  <calcPr calcId="144525" concurrentCalc="0"/>
</workbook>
</file>

<file path=xl/sharedStrings.xml><?xml version="1.0" encoding="utf-8"?>
<sst xmlns="http://schemas.openxmlformats.org/spreadsheetml/2006/main" count="453" uniqueCount="211">
  <si>
    <t>清城区2021年重点建设项目计划汇总表</t>
  </si>
  <si>
    <t>投资单位：万元</t>
  </si>
  <si>
    <t>按行业领域分</t>
  </si>
  <si>
    <t>按牵头单位分</t>
  </si>
  <si>
    <t>序号</t>
  </si>
  <si>
    <t>行业领域</t>
  </si>
  <si>
    <t>项目个数</t>
  </si>
  <si>
    <t>总投资</t>
  </si>
  <si>
    <t>年度投资计划</t>
  </si>
  <si>
    <t>占总投资比例</t>
  </si>
  <si>
    <t>牵头单位</t>
  </si>
  <si>
    <t>合计</t>
  </si>
  <si>
    <t>一</t>
  </si>
  <si>
    <t>基础设施类</t>
  </si>
  <si>
    <t>凤城街办</t>
  </si>
  <si>
    <t>二</t>
  </si>
  <si>
    <t>产业工程</t>
  </si>
  <si>
    <t>东城街办</t>
  </si>
  <si>
    <t>三</t>
  </si>
  <si>
    <t>民生保障工程</t>
  </si>
  <si>
    <t>洲心街办</t>
  </si>
  <si>
    <t>四</t>
  </si>
  <si>
    <t>横荷街办</t>
  </si>
  <si>
    <t>五</t>
  </si>
  <si>
    <t>源潭镇</t>
  </si>
  <si>
    <t>按项目阶段分</t>
  </si>
  <si>
    <t>六</t>
  </si>
  <si>
    <t>龙塘镇</t>
  </si>
  <si>
    <t>七</t>
  </si>
  <si>
    <t>石角镇</t>
  </si>
  <si>
    <t>八</t>
  </si>
  <si>
    <t>飞来峡镇</t>
  </si>
  <si>
    <t>投产项目</t>
  </si>
  <si>
    <t>九</t>
  </si>
  <si>
    <t>区教育局</t>
  </si>
  <si>
    <t>续建项目</t>
  </si>
  <si>
    <t>十</t>
  </si>
  <si>
    <t>区农业农村局</t>
  </si>
  <si>
    <t>新开工项目</t>
  </si>
  <si>
    <t>十一</t>
  </si>
  <si>
    <t>区水利局</t>
  </si>
  <si>
    <t>十二</t>
  </si>
  <si>
    <t>区卫健局</t>
  </si>
  <si>
    <t>十三</t>
  </si>
  <si>
    <t>公安局清城分局</t>
  </si>
  <si>
    <t>十四</t>
  </si>
  <si>
    <t>区长隆办</t>
  </si>
  <si>
    <t>附件1</t>
  </si>
  <si>
    <t>清城区2021年重点建设项目计划表</t>
  </si>
  <si>
    <t>▲为省重点建设项目     △为市重点建设项目 阴影加深项目为新增加项目</t>
  </si>
  <si>
    <t>项目名称</t>
  </si>
  <si>
    <t>建设内容及规模</t>
  </si>
  <si>
    <t>建设起止年限</t>
  </si>
  <si>
    <t>建设状态</t>
  </si>
  <si>
    <t>预计到2020年底累计完成投资</t>
  </si>
  <si>
    <t>2021年投资计划</t>
  </si>
  <si>
    <t>申报单位</t>
  </si>
  <si>
    <t>是否列入市重点项目计划</t>
  </si>
  <si>
    <t>是否列入省重点项目计划</t>
  </si>
  <si>
    <t>备注</t>
  </si>
  <si>
    <t>合计48项</t>
  </si>
  <si>
    <t>基础设施工程(6项)</t>
  </si>
  <si>
    <t>S252线至天堂山林场公路建设工程</t>
  </si>
  <si>
    <t xml:space="preserve">   在清城区飞来峡镇与佛冈县交界附近新建S252线至天堂山林场公路，项目起点位于省道S252线相交处，路线整体自南向北走向，经飞来峡镇社岗村委会伸一、伸二村和天堂山林场，全长为4.036千米。道路采用四级公路技术标准，设计时速公里20/小时，路基宽7.5米，路面宽6米。</t>
  </si>
  <si>
    <t>2020-2021</t>
  </si>
  <si>
    <t>投产</t>
  </si>
  <si>
    <t>否</t>
  </si>
  <si>
    <t>清城区大份田水下游（高桥村至银盏河段）河道整治拓宽工程</t>
  </si>
  <si>
    <t>对大份田水森林大道附近至长隆大道公路桥上游侧河段进行整治，总治理长度2.911千米。</t>
  </si>
  <si>
    <t>2021-2022</t>
  </si>
  <si>
    <t>新开工</t>
  </si>
  <si>
    <t>总投资由2836万元调整为2697万元。</t>
  </si>
  <si>
    <t>清城区飞来湖万里碧道工程</t>
  </si>
  <si>
    <t>①环湖护岸种植共17800m2水生植物；
②打造2处人工湿地，面积共10670m2（其中北岸8635m2、南岸2035m2、滨水栈道长75m）、对湖区南边环城路和附城大道雨、污水管网进行截污分流、共改造接收井共6座、建设截污管共46.2m；
③新建水利科普广场3256m2、新建3m宽园路长90m、改造碧道主题公园2160m2、桥北路及湖西路桥底两岸桥台墙面绘制宣传壁画共约670m2、配套休闲桌椅共8套、宣传栏8处共158.4m2、碧道标识牌共30座、一套120寸户外高清宣传屏。</t>
  </si>
  <si>
    <t>飞来峡镇村村通自来水工程</t>
  </si>
  <si>
    <t>在飞来峡镇黄口、独树、湖洞铺设自来水管道，实现村村通自来水工程</t>
  </si>
  <si>
    <t>清城区龙塘镇城中村污水管网建设工程</t>
  </si>
  <si>
    <t>在环城东路段、龙国道段、龙华中路段建污水管网，其中新建DN300污水管1900米、DN400污水管570米、DN500污水管900米、DN800污水管990米、污水管网最终排入龙塘镇污水处理厂。</t>
  </si>
  <si>
    <t>年度投资计划由2477万元调整为2564万元。</t>
  </si>
  <si>
    <t>清城区洲心街伦洲岛片区截污管网及污水处理工程</t>
  </si>
  <si>
    <t>对伦洲岛片区的污水管网进行改造建设，收集伦洲村委会学地、联屋、新刘、旧刘、覃屋5村庄生活污水，总服务人口约3000人,总投资1272万元。项目主要建设内容：新建1座日处理能力为350立方米的农村一体化污水处理站，铺设污水管约6公里，污水通过管网收集，经一体化污水处理站处理后排入现状鱼塘，现状鱼塘将改造为生态稳定塘并配套景观绿化工程改造，污水处理站出水标准执行广东省地方标准《农村生活污水处理排放标准》一级标准。</t>
  </si>
  <si>
    <t>新增加项目</t>
  </si>
  <si>
    <t>产业工程（18项）</t>
  </si>
  <si>
    <t>荣丰（清远）线路板有限公司</t>
  </si>
  <si>
    <t>项目总占地面积86亩，总建筑面积76087平方米，总投资4.2亿元，年产多层高精度印刷电路板100万平方米。</t>
  </si>
  <si>
    <t>2021-2023</t>
  </si>
  <si>
    <t>8</t>
  </si>
  <si>
    <t>蓝宝制药有限公司△</t>
  </si>
  <si>
    <r>
      <rPr>
        <sz val="12"/>
        <color theme="1"/>
        <rFont val="仿宋_GB2312"/>
        <charset val="134"/>
      </rPr>
      <t>建设规模为480M</t>
    </r>
    <r>
      <rPr>
        <vertAlign val="superscript"/>
        <sz val="12"/>
        <color indexed="8"/>
        <rFont val="仿宋_GB2312"/>
        <charset val="134"/>
      </rPr>
      <t>3</t>
    </r>
    <r>
      <rPr>
        <sz val="12"/>
        <color indexed="8"/>
        <rFont val="仿宋_GB2312"/>
        <charset val="134"/>
      </rPr>
      <t xml:space="preserve">发酵吨位发酵工厂，主要包括1个发酵车间、2个提炼车间、相应的空压、锅炉、配电、冷冻等动力设施及污水处理等环保设施与首期工程配套，原材料与成品仓库、溶媒仓库、质检中心以及其他配套工程。
</t>
    </r>
  </si>
  <si>
    <t>2019-2022</t>
  </si>
  <si>
    <t>续建</t>
  </si>
  <si>
    <t>是</t>
  </si>
  <si>
    <t>9</t>
  </si>
  <si>
    <t>新北江制药生物原料药生产线及研发中心建设项目▲</t>
  </si>
  <si>
    <t>技改项目为生产线迁扩建、研发中心及宠物制剂生产车间建设。新工厂建成后，产品以技术含量高，附加值高的新药或次新药为主，在减小产能增加产值的同时减小三废排放，降低能耗，可大幅提高生产效率。</t>
  </si>
  <si>
    <t>10</t>
  </si>
  <si>
    <r>
      <rPr>
        <sz val="12"/>
        <color theme="1"/>
        <rFont val="仿宋_GB2312"/>
        <charset val="134"/>
      </rPr>
      <t>金发科技高分子新材料产业基地</t>
    </r>
    <r>
      <rPr>
        <sz val="12"/>
        <color rgb="FF000000"/>
        <rFont val="仿宋_GB2312"/>
        <charset val="134"/>
      </rPr>
      <t>▲</t>
    </r>
  </si>
  <si>
    <t>建设高标准智能车间和仓库、科研办公及生活配套设施；项目全面建成，可实现年产100万吨高性能高分子新材料、年产140亿只医用口罩、年产400亿只高性能医用及健康防护手套的生产能力。</t>
  </si>
  <si>
    <t>2014-2025</t>
  </si>
  <si>
    <t>11</t>
  </si>
  <si>
    <t>清远万方大数据产业园△</t>
  </si>
  <si>
    <t>项目总投资66000万元，占地面积3.93万平方米，建筑面积14.8万平方米(其中地上面积约11.2万平方米，地下停车库面积约3.6万平方米),共规划建设14栋楼。</t>
  </si>
  <si>
    <t>2019-2023</t>
  </si>
  <si>
    <t>12</t>
  </si>
  <si>
    <t>海铂天空街区</t>
  </si>
  <si>
    <t>项目用地面积为13674.08平方米，总建筑为16090.77平方米。对海铂天空街区进行室内改造、外观改造，打造成为清远中高端国际化商场。</t>
  </si>
  <si>
    <t>13</t>
  </si>
  <si>
    <t>清远广百海元物流中国南部物流枢纽项目▲</t>
  </si>
  <si>
    <t>项目二期228亩规划建设20万㎡的粤港澳大湾区生产生活商品物流中心、B型保税物流中心、国际电商跨境物流中心和农产品、食品、药品冷链恒温加工的物流分拨中心及应急物流保障中心。</t>
  </si>
  <si>
    <t>2018-2026</t>
  </si>
  <si>
    <t>14</t>
  </si>
  <si>
    <t>广东锦邦冷链仓储物流园项目▲</t>
  </si>
  <si>
    <t>冷链仓储、冷藏、冷冻品交易、公路干线运输、商超配送、第三方及第四方物流总部办公中心、电子商务中心于一体的现代冷链物流园区</t>
  </si>
  <si>
    <t>2019-2021</t>
  </si>
  <si>
    <t>15</t>
  </si>
  <si>
    <t>兴海（清远）产业园-兴维园区▲</t>
  </si>
  <si>
    <t>以现代服务产业为核心，主要建设计容建筑面积约43.5万平方米的仓库及配套设施，打造结合产业仓储、产业配套服务、城市配送等功能于一体的综合服务功能型园区。</t>
  </si>
  <si>
    <t>16</t>
  </si>
  <si>
    <t>广清中大时尚科技城△</t>
  </si>
  <si>
    <r>
      <rPr>
        <sz val="12"/>
        <rFont val="仿宋_GB2312"/>
        <charset val="134"/>
      </rPr>
      <t>项目规划总用地面积500亩，总建筑面积约83万</t>
    </r>
    <r>
      <rPr>
        <sz val="12"/>
        <rFont val="宋体"/>
        <charset val="134"/>
      </rPr>
      <t>㎡</t>
    </r>
    <r>
      <rPr>
        <sz val="12"/>
        <rFont val="仿宋_GB2312"/>
        <charset val="134"/>
      </rPr>
      <t>，斥巨资打造的广清中大科技小镇集智能制造、创意创造设计及品牌展示发布、总部基地、数字经济、产业链金融、奥莱时尚于一体。项目重点引进广州中大面辅料、鞋服箱包、智能家具家居、光电、珠宝首饰、眼镜、美妆、美术工艺等产业，同时引进天猫、1688、京东、唯品会、拼多多等国内外电商直销平台，打造网红直播基地。</t>
    </r>
  </si>
  <si>
    <t>2020-2023</t>
  </si>
  <si>
    <t>17</t>
  </si>
  <si>
    <t>赛美（广东）科技创新产业园建设项目△</t>
  </si>
  <si>
    <t xml:space="preserve">赛美（广东）科技创新产业园项目占地面积81588.72平方米，建筑面积188239平方米，拟建设一个以化妆品产业研发、生产、办公、商务服务等多功能于一体的科技创新产业服务平台。
</t>
  </si>
  <si>
    <t>18</t>
  </si>
  <si>
    <t>中星·生命科技产业园△</t>
  </si>
  <si>
    <t>项目占地总面积312亩。规划分二期建设，其中第一期总建筑面积约10万平方米，其中含厂房五座，办公大楼一座，宿舍、综合楼六座，配套用房四座。</t>
  </si>
  <si>
    <t>2020-2022</t>
  </si>
  <si>
    <t>19</t>
  </si>
  <si>
    <t>清远市宝利得牧业20万头生猪生态养殖场建设项目（一期）</t>
  </si>
  <si>
    <t>项目（一期）土建工程包括养殖区57300平方米（配怀舍5栋，分娩舍5栋，异位发酵舍1栋，配电房1栋），生活管理区34475平方米（办公楼1栋，宿舍楼1栋，食堂1栋，门卫室1栋，停车场1个，储水池1个，饲料仓库1栋，洗消区2个）。</t>
  </si>
  <si>
    <t>20</t>
  </si>
  <si>
    <t>新马乡村振兴样板区（飞霞龙田）项目△</t>
  </si>
  <si>
    <t>项目总用地1240亩，总投资2.2亿元，打造四大主题板块：特色稻虾生产、现代智慧农业生产、乡村旅游考察、松石盆景产业.</t>
  </si>
  <si>
    <t>21</t>
  </si>
  <si>
    <t>清远正清源畜牧实业有限公司年产6万吨黄金肽项目一期</t>
  </si>
  <si>
    <r>
      <rPr>
        <sz val="12"/>
        <rFont val="仿宋_GB2312"/>
        <charset val="134"/>
      </rPr>
      <t>一期的投资金额为</t>
    </r>
    <r>
      <rPr>
        <sz val="12"/>
        <rFont val="仿宋_GB2312"/>
        <charset val="0"/>
      </rPr>
      <t>5003</t>
    </r>
    <r>
      <rPr>
        <sz val="12"/>
        <rFont val="仿宋_GB2312"/>
        <charset val="134"/>
      </rPr>
      <t>万元，建筑面积</t>
    </r>
    <r>
      <rPr>
        <sz val="12"/>
        <rFont val="仿宋_GB2312"/>
        <charset val="0"/>
      </rPr>
      <t>6049</t>
    </r>
    <r>
      <rPr>
        <sz val="12"/>
        <rFont val="宋体"/>
        <charset val="134"/>
      </rPr>
      <t>㎡</t>
    </r>
    <r>
      <rPr>
        <sz val="12"/>
        <rFont val="仿宋_GB2312"/>
        <charset val="134"/>
      </rPr>
      <t>，包括厂房、配电房、生活配套设施、绿化等。主要生产产品为生物小肽，设计生产能力年产</t>
    </r>
    <r>
      <rPr>
        <sz val="12"/>
        <rFont val="仿宋_GB2312"/>
        <charset val="0"/>
      </rPr>
      <t>6</t>
    </r>
    <r>
      <rPr>
        <sz val="12"/>
        <rFont val="仿宋_GB2312"/>
        <charset val="134"/>
      </rPr>
      <t xml:space="preserve">万吨。
</t>
    </r>
  </si>
  <si>
    <t>22</t>
  </si>
  <si>
    <t>江西铜业（清远）有限公司电解车间10万t/a阴极铜改扩建工程</t>
  </si>
  <si>
    <t>扩建10万t/a电解车间阴极铜产能，形成20万t/a阴极铜生产规模</t>
  </si>
  <si>
    <t>23</t>
  </si>
  <si>
    <t>中嘉博创综合楼建设项目</t>
  </si>
  <si>
    <t>产业大楼,6栋总部楼和1栋宿舍楼；园区定位于以大数据的发展与用为核心，集数字科技、5G、创业孵化、总部办公为一体,打造一个科技与文化融合的科技创新园区。     建设规模:总建筑面积88253.89平方米(其中地上约77193.67平方米,地下约11060.22万平方米)</t>
  </si>
  <si>
    <t>24</t>
  </si>
  <si>
    <t>广东省春藤实业有限公司年产挂带8000万条、宠物用品4480万条建设项目△</t>
  </si>
  <si>
    <r>
      <rPr>
        <sz val="12"/>
        <rFont val="仿宋_GB2312"/>
        <charset val="134"/>
      </rPr>
      <t>项目总投资2亿元，占地面积34280.55</t>
    </r>
    <r>
      <rPr>
        <sz val="12"/>
        <rFont val="宋体"/>
        <charset val="134"/>
      </rPr>
      <t>㎡</t>
    </r>
    <r>
      <rPr>
        <sz val="12"/>
        <rFont val="仿宋_GB2312"/>
        <charset val="134"/>
      </rPr>
      <t>，总建筑面积63240.22</t>
    </r>
    <r>
      <rPr>
        <sz val="12"/>
        <rFont val="宋体"/>
        <charset val="134"/>
      </rPr>
      <t>㎡</t>
    </r>
    <r>
      <rPr>
        <sz val="12"/>
        <rFont val="仿宋_GB2312"/>
        <charset val="134"/>
      </rPr>
      <t>，建厂房4栋、宿舍3栋、连廊4条，建成后年产挂带8000万条，宠物用品4480万条，主要生产设备有宠物用品自动化生产线、三菱电脑车、兄弟针车等，预计建设周期2年。</t>
    </r>
  </si>
  <si>
    <t>民生保障工程（24项）</t>
  </si>
  <si>
    <t>清城区清飞小学建设项目△</t>
  </si>
  <si>
    <t>项目占地约29757平方米（约44.64亩），规划总建筑面积约28174平方米。学校建成后，办学规模为48个班，提供2160个学位。</t>
  </si>
  <si>
    <t>清城区新城小学建设项目△</t>
  </si>
  <si>
    <t>项目占地约24550平方米（约36.82亩），规划总建筑面积约22011平方米。学校建成后，办学规模为36个班，提供1620个学位。</t>
  </si>
  <si>
    <t>清城区松岗中学教学楼和教学综合楼建设项目</t>
  </si>
  <si>
    <t>在清城区松岗中学广场南面及西面分别新建一幢教学楼和教学综合楼，项目总占地面积约2634平方米，总建筑面积约10618平方米（包括教学综合楼、教学楼、校门、水泵房、配电房）。建成后，可增加40个班，提供2000个学位。</t>
  </si>
  <si>
    <t>广东外语外贸大学附设清远外国语学校工程▲</t>
  </si>
  <si>
    <t>项目占地面积154666平方米（约232亩），办学规模为幼儿园21个班、小学96个班、初中48个班，约6000个学位。</t>
  </si>
  <si>
    <t>2020-2025</t>
  </si>
  <si>
    <t>清城区第四幼儿园建设项目</t>
  </si>
  <si>
    <t>项目占地5210.88平方米（约合7.82亩），规划建筑面积约5184平方米。办园规模为18个班，540个幼儿学位。</t>
  </si>
  <si>
    <t>清远市新北江小学教学综合楼建设项目</t>
  </si>
  <si>
    <t>在新北江小学校园东北面新建一幢六层，占地面积599.92平方米，规划总建筑面积约3686平方米的教学综合楼。建成后，可增加24个教学班，新增学位1200个。</t>
  </si>
  <si>
    <t>清城区智慧初级中学（暂名）第一期工程建设项目</t>
  </si>
  <si>
    <t>项目选址于横荷街昨石片区，占地26616.40平方米（约合39.92亩），规划建筑面积约12023.43平方米。办学规模为18个班，900个初中学位。项目建设单位为清城区教育局，承建单位为清远市碧润房地产开发有限公司。</t>
  </si>
  <si>
    <t>新北江小学卧龙分校</t>
  </si>
  <si>
    <t>在新城E8号区建一栋5层小学楼、一栋1层小学校门、一栋1层小学配电房、一栋1层小学水泵房及一层用以停车的地下室，面积为11218.18平方米，。</t>
  </si>
  <si>
    <t>清城区飞来峡镇公办幼儿园扩建改造项目</t>
  </si>
  <si>
    <t>1.于江口幼儿园新建一栋四层教学楼，占地面积926.1平方米，建筑面积3488.16平方米，建成后新增12个班，同时对旧教学楼及室外排水进行改造。2.对中心幼儿园教学楼外立面进行改造，室外广场新建60米塑胶跑道与现有篮球场、围墙改造。</t>
  </si>
  <si>
    <t>清远市清城区人民医院新院建设工程▲</t>
  </si>
  <si>
    <t>占地37984.86平方米。总建筑面积90486.22平方米，住院床位800张。包括：17层医疗综合大楼、5层后勤楼、高压氧房、污物暂存间、污水处理、开关房、地下一层车位700个。</t>
  </si>
  <si>
    <t>2018-2021</t>
  </si>
  <si>
    <t>清城区疾病预防控制中心建设项目</t>
  </si>
  <si>
    <t>   占地10亩，建筑面积13000平方米，项目建设估算1.5亿元。含疾控中心、慢性病防治门诊、精神卫生中心。</t>
  </si>
  <si>
    <t>清远市清城区石角镇卫生院广清楼工程建设</t>
  </si>
  <si>
    <t>新建广清楼总建筑面积为9402.07平方米，建筑基底面积约2122.25平方米，地上建筑面积约7279.82平方米，地下建筑面积为2122.25平方米，建筑层数为5层，建筑高度为19.2米，其中一至三层为医疗室，四至五层为病房，地下室设置38个停车位，项目建成后新增床位数86个。</t>
  </si>
  <si>
    <t>清远市华侨农场城乡融合发展建设项目</t>
  </si>
  <si>
    <r>
      <rPr>
        <sz val="12"/>
        <rFont val="仿宋_GB2312"/>
        <charset val="134"/>
      </rPr>
      <t>创新特色精品村及清远华侨农场归侨历史文化展馆，新建文化室9间，新建篮球场11个，农场招待所翻新，龙</t>
    </r>
    <r>
      <rPr>
        <sz val="12"/>
        <rFont val="宋体"/>
        <charset val="134"/>
      </rPr>
      <t>埗</t>
    </r>
    <r>
      <rPr>
        <sz val="12"/>
        <rFont val="仿宋_GB2312"/>
        <charset val="134"/>
      </rPr>
      <t>片区综合文化服务中心，农贸综合市场和文化服务中心，元岭中心公园。</t>
    </r>
  </si>
  <si>
    <t>2021-2025</t>
  </si>
  <si>
    <t>38</t>
  </si>
  <si>
    <t>倾国清城文旅综合体△</t>
  </si>
  <si>
    <t>打造一个代表清远的文化旅游综合体。以餐饮、娱乐、演艺、购物、住宿、文化等一体的多功能文旅RBD（旅游商业区、文旅综合体）。项目规模占地面85000平方米，建筑面积30万平方米。</t>
  </si>
  <si>
    <t>39</t>
  </si>
  <si>
    <t>清远市大罗山儒心谷（第一期建设项目）</t>
  </si>
  <si>
    <t>以乡村旅游、农业观光、健康疗养等为主的乡村旅游开发，占地4000亩</t>
  </si>
  <si>
    <t>40</t>
  </si>
  <si>
    <t>清远长隆国际森林度假区森林乐园项目▲</t>
  </si>
  <si>
    <t>首期森林乐园项目规划占地面积约1971亩，总建筑面积41.67万平方米，拟建设七个主题游乐区域和广场、停车场、后勤用房及酒店等配套设施。</t>
  </si>
  <si>
    <t>2016-2022</t>
  </si>
  <si>
    <t>区长隆项目办</t>
  </si>
  <si>
    <t>41</t>
  </si>
  <si>
    <t>山其洞休闲度假村</t>
  </si>
  <si>
    <t>民宿、餐饮、农业观光等，规模约430亩</t>
  </si>
  <si>
    <t>清远市高田生态农业观光园</t>
  </si>
  <si>
    <t>建设主体为：五大谷、特色民宿、特色酒店。</t>
  </si>
  <si>
    <t>43</t>
  </si>
  <si>
    <t>东城老旧小区改造配套基础设施项目</t>
  </si>
  <si>
    <t>东城老旧小区改造配套基础设施项目包括对东城辖区老旧小区附近主次道路基础设施提升，更新东城辖区内基龙、青云、莲塘（沙寮）、莲发、金湖、平安、澜水村委会、长埔村委会等社区排水系统项目</t>
  </si>
  <si>
    <t>44</t>
  </si>
  <si>
    <t>凤城街2021年老旧小区升级改造及周边环境整治项目</t>
  </si>
  <si>
    <t>主要包括建筑外立面和室内公共空间整治、小区围墙改造、安装电梯、增设公共停车位、增设文明宣传及公共悠闲设施、通信线路整治、道路修复、排水管网改造、供电照明改造、燃气管道敷设、垃圾收集点整治、小区周边道路及人行道路绿化改造等工程。</t>
  </si>
  <si>
    <t>45</t>
  </si>
  <si>
    <t>东城街“三村一居”乡村振兴样板区△</t>
  </si>
  <si>
    <r>
      <rPr>
        <sz val="12"/>
        <rFont val="仿宋_GB2312"/>
        <charset val="134"/>
      </rPr>
      <t>项目规划占地面积38775亩，以“快径慢游”为规划理念，依托现有的文洞河风光带、飞霞山、大雾山、生态绿湖、广阔田野、湿地滩涂、白庙码头、美丽乡村、葡萄园、采摘园、民宿等自然资源及产业基础，力争通过整合沿线村庄的人文资源、自然环境、对外交通及现状农林业等特色资源，着力打造集“东城快径”+“新桥慢游”+“江</t>
    </r>
    <r>
      <rPr>
        <sz val="12"/>
        <rFont val="宋体"/>
        <charset val="134"/>
      </rPr>
      <t>埗</t>
    </r>
    <r>
      <rPr>
        <sz val="12"/>
        <rFont val="仿宋_GB2312"/>
        <charset val="134"/>
      </rPr>
      <t>慢游”+“黄金</t>
    </r>
    <r>
      <rPr>
        <sz val="12"/>
        <rFont val="宋体"/>
        <charset val="134"/>
      </rPr>
      <t>㘵</t>
    </r>
    <r>
      <rPr>
        <sz val="12"/>
        <rFont val="仿宋_GB2312"/>
        <charset val="134"/>
      </rPr>
      <t>慢游”四大精品路线于一体的乡村振兴样板区。</t>
    </r>
  </si>
  <si>
    <t>46</t>
  </si>
  <si>
    <t>飞来峡镇江口、高田老旧小区改造工程</t>
  </si>
  <si>
    <t>对飞来峡镇江口片区、高田片区老旧小区进行改造</t>
  </si>
  <si>
    <t>清城区公安监管场所</t>
  </si>
  <si>
    <t>拘留所、看守所、强制隔离戒毒所、监管（特殊病人）医院，建设规模：60663平方米。</t>
  </si>
  <si>
    <t>清远市公安局清城分局</t>
  </si>
  <si>
    <t>48</t>
  </si>
  <si>
    <t>龙塘镇“一门式”政务服务中心建设工程</t>
  </si>
  <si>
    <t>新建清城区龙塘镇政务服务中心大楼，建筑基底面积735.00平方米，总建筑面积4929.81平方米。其中地下1层，建筑面积1935.92平方米，设置设备用房、车库。地上主体4层，建筑面积2993.89平方米，建筑高度18.4米，1层设置办事窗口、24小时自助服务大厅、值班室等功能室；2层设置办事窗口、多功能房、调解室、母婴室等功能室；3、4层设置备勤室、多功能室、接待室等。</t>
  </si>
  <si>
    <t>总投资由2537万元调整为2997万元。</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</si>
</sst>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Red]\(0\)"/>
    <numFmt numFmtId="177" formatCode="0.0_ "/>
  </numFmts>
  <fonts count="36">
    <font>
      <sz val="12"/>
      <name val="宋体"/>
      <charset val="134"/>
    </font>
    <font>
      <sz val="12"/>
      <name val="仿宋_GB2312"/>
      <charset val="134"/>
    </font>
    <font>
      <b/>
      <sz val="12"/>
      <name val="仿宋_GB2312"/>
      <charset val="134"/>
    </font>
    <font>
      <b/>
      <sz val="20"/>
      <color theme="1"/>
      <name val="宋体"/>
      <charset val="134"/>
      <scheme val="minor"/>
    </font>
    <font>
      <sz val="14"/>
      <color theme="1"/>
      <name val="宋体"/>
      <charset val="134"/>
      <scheme val="minor"/>
    </font>
    <font>
      <b/>
      <sz val="14"/>
      <color theme="1"/>
      <name val="宋体"/>
      <charset val="134"/>
      <scheme val="minor"/>
    </font>
    <font>
      <sz val="14"/>
      <name val="仿宋_GB2312"/>
      <charset val="134"/>
    </font>
    <font>
      <sz val="24"/>
      <name val="方正小标宋_GBK"/>
      <charset val="134"/>
    </font>
    <font>
      <b/>
      <sz val="14"/>
      <name val="仿宋_GB2312"/>
      <charset val="134"/>
    </font>
    <font>
      <sz val="12"/>
      <color indexed="8"/>
      <name val="仿宋_GB2312"/>
      <charset val="134"/>
    </font>
    <font>
      <sz val="12"/>
      <color theme="1"/>
      <name val="仿宋_GB2312"/>
      <charset val="134"/>
    </font>
    <font>
      <sz val="12"/>
      <name val="仿宋_GB2312"/>
      <charset val="0"/>
    </font>
    <font>
      <sz val="10"/>
      <name val="Times New Roman"/>
      <charset val="0"/>
    </font>
    <font>
      <sz val="12"/>
      <color rgb="FF000000"/>
      <name val="仿宋_GB2312"/>
      <charset val="134"/>
    </font>
    <font>
      <sz val="11"/>
      <color rgb="FF3F3F76"/>
      <name val="宋体"/>
      <charset val="134"/>
      <scheme val="minor"/>
    </font>
    <font>
      <sz val="11"/>
      <color theme="1"/>
      <name val="宋体"/>
      <charset val="134"/>
      <scheme val="minor"/>
    </font>
    <font>
      <sz val="11"/>
      <color rgb="FF9C6500"/>
      <name val="宋体"/>
      <charset val="134"/>
      <scheme val="minor"/>
    </font>
    <font>
      <sz val="11"/>
      <color theme="0"/>
      <name val="宋体"/>
      <charset val="134"/>
      <scheme val="minor"/>
    </font>
    <font>
      <sz val="9"/>
      <name val="宋体"/>
      <charset val="134"/>
    </font>
    <font>
      <sz val="11"/>
      <color rgb="FFFA7D00"/>
      <name val="宋体"/>
      <charset val="134"/>
      <scheme val="minor"/>
    </font>
    <font>
      <b/>
      <sz val="11"/>
      <color theme="3"/>
      <name val="宋体"/>
      <charset val="134"/>
      <scheme val="minor"/>
    </font>
    <font>
      <sz val="11"/>
      <color rgb="FF9C0006"/>
      <name val="宋体"/>
      <charset val="134"/>
      <scheme val="minor"/>
    </font>
    <font>
      <u/>
      <sz val="11"/>
      <color rgb="FF800080"/>
      <name val="宋体"/>
      <charset val="134"/>
      <scheme val="minor"/>
    </font>
    <font>
      <u/>
      <sz val="11"/>
      <color rgb="FF0000FF"/>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b/>
      <sz val="11"/>
      <color rgb="FFFFFFFF"/>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1"/>
      <name val="宋体"/>
      <charset val="134"/>
      <scheme val="minor"/>
    </font>
    <font>
      <sz val="11"/>
      <color rgb="FF006100"/>
      <name val="宋体"/>
      <charset val="134"/>
      <scheme val="minor"/>
    </font>
    <font>
      <vertAlign val="superscript"/>
      <sz val="12"/>
      <color indexed="8"/>
      <name val="仿宋_GB2312"/>
      <charset val="134"/>
    </font>
  </fonts>
  <fills count="35">
    <fill>
      <patternFill patternType="none"/>
    </fill>
    <fill>
      <patternFill patternType="gray125"/>
    </fill>
    <fill>
      <patternFill patternType="solid">
        <fgColor rgb="FFFFC000"/>
        <bgColor indexed="64"/>
      </patternFill>
    </fill>
    <fill>
      <patternFill patternType="solid">
        <fgColor theme="5" tint="0.6"/>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rgb="FFA5A5A5"/>
        <bgColor indexed="64"/>
      </patternFill>
    </fill>
    <fill>
      <patternFill patternType="solid">
        <fgColor theme="7"/>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bgColor indexed="64"/>
      </patternFill>
    </fill>
  </fills>
  <borders count="2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4"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17"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8" fillId="0" borderId="0">
      <alignment vertical="center"/>
    </xf>
    <xf numFmtId="0" fontId="24" fillId="15" borderId="19" applyNumberFormat="0" applyFont="0" applyAlignment="0" applyProtection="0">
      <alignment vertical="center"/>
    </xf>
    <xf numFmtId="0" fontId="18" fillId="0" borderId="0">
      <alignment vertical="center"/>
    </xf>
    <xf numFmtId="0" fontId="17" fillId="18"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lignment vertical="center"/>
    </xf>
    <xf numFmtId="0" fontId="29" fillId="0" borderId="21" applyNumberFormat="0" applyFill="0" applyAlignment="0" applyProtection="0">
      <alignment vertical="center"/>
    </xf>
    <xf numFmtId="0" fontId="18" fillId="0" borderId="0">
      <alignment vertical="center"/>
    </xf>
    <xf numFmtId="0" fontId="30" fillId="0" borderId="21" applyNumberFormat="0" applyFill="0" applyAlignment="0" applyProtection="0">
      <alignment vertical="center"/>
    </xf>
    <xf numFmtId="0" fontId="18" fillId="0" borderId="0">
      <alignment vertical="center"/>
    </xf>
    <xf numFmtId="0" fontId="17" fillId="22" borderId="0" applyNumberFormat="0" applyBorder="0" applyAlignment="0" applyProtection="0">
      <alignment vertical="center"/>
    </xf>
    <xf numFmtId="0" fontId="20" fillId="0" borderId="18" applyNumberFormat="0" applyFill="0" applyAlignment="0" applyProtection="0">
      <alignment vertical="center"/>
    </xf>
    <xf numFmtId="0" fontId="17" fillId="7" borderId="0" applyNumberFormat="0" applyBorder="0" applyAlignment="0" applyProtection="0">
      <alignment vertical="center"/>
    </xf>
    <xf numFmtId="0" fontId="31" fillId="23" borderId="22" applyNumberFormat="0" applyAlignment="0" applyProtection="0">
      <alignment vertical="center"/>
    </xf>
    <xf numFmtId="0" fontId="32" fillId="23" borderId="16" applyNumberFormat="0" applyAlignment="0" applyProtection="0">
      <alignment vertical="center"/>
    </xf>
    <xf numFmtId="0" fontId="27" fillId="20" borderId="20" applyNumberFormat="0" applyAlignment="0" applyProtection="0">
      <alignment vertical="center"/>
    </xf>
    <xf numFmtId="0" fontId="15" fillId="19" borderId="0" applyNumberFormat="0" applyBorder="0" applyAlignment="0" applyProtection="0">
      <alignment vertical="center"/>
    </xf>
    <xf numFmtId="0" fontId="17" fillId="26" borderId="0" applyNumberFormat="0" applyBorder="0" applyAlignment="0" applyProtection="0">
      <alignment vertical="center"/>
    </xf>
    <xf numFmtId="0" fontId="19" fillId="0" borderId="17" applyNumberFormat="0" applyFill="0" applyAlignment="0" applyProtection="0">
      <alignment vertical="center"/>
    </xf>
    <xf numFmtId="0" fontId="0" fillId="0" borderId="0"/>
    <xf numFmtId="0" fontId="33" fillId="0" borderId="23" applyNumberFormat="0" applyFill="0" applyAlignment="0" applyProtection="0">
      <alignment vertical="center"/>
    </xf>
    <xf numFmtId="0" fontId="34" fillId="29" borderId="0" applyNumberFormat="0" applyBorder="0" applyAlignment="0" applyProtection="0">
      <alignment vertical="center"/>
    </xf>
    <xf numFmtId="0" fontId="16" fillId="6" borderId="0" applyNumberFormat="0" applyBorder="0" applyAlignment="0" applyProtection="0">
      <alignment vertical="center"/>
    </xf>
    <xf numFmtId="0" fontId="15" fillId="32" borderId="0" applyNumberFormat="0" applyBorder="0" applyAlignment="0" applyProtection="0">
      <alignment vertical="center"/>
    </xf>
    <xf numFmtId="0" fontId="17" fillId="34" borderId="0" applyNumberFormat="0" applyBorder="0" applyAlignment="0" applyProtection="0">
      <alignment vertical="center"/>
    </xf>
    <xf numFmtId="0" fontId="15" fillId="25" borderId="0" applyNumberFormat="0" applyBorder="0" applyAlignment="0" applyProtection="0">
      <alignment vertical="center"/>
    </xf>
    <xf numFmtId="0" fontId="15" fillId="27" borderId="0" applyNumberFormat="0" applyBorder="0" applyAlignment="0" applyProtection="0">
      <alignment vertical="center"/>
    </xf>
    <xf numFmtId="0" fontId="15" fillId="5" borderId="0" applyNumberFormat="0" applyBorder="0" applyAlignment="0" applyProtection="0">
      <alignment vertical="center"/>
    </xf>
    <xf numFmtId="0" fontId="15" fillId="33" borderId="0" applyNumberFormat="0" applyBorder="0" applyAlignment="0" applyProtection="0">
      <alignment vertical="center"/>
    </xf>
    <xf numFmtId="0" fontId="17" fillId="31" borderId="0" applyNumberFormat="0" applyBorder="0" applyAlignment="0" applyProtection="0">
      <alignment vertical="center"/>
    </xf>
    <xf numFmtId="0" fontId="17" fillId="21" borderId="0" applyNumberFormat="0" applyBorder="0" applyAlignment="0" applyProtection="0">
      <alignment vertical="center"/>
    </xf>
    <xf numFmtId="0" fontId="15" fillId="17" borderId="0" applyNumberFormat="0" applyBorder="0" applyAlignment="0" applyProtection="0">
      <alignment vertical="center"/>
    </xf>
    <xf numFmtId="0" fontId="15" fillId="13" borderId="0" applyNumberFormat="0" applyBorder="0" applyAlignment="0" applyProtection="0">
      <alignment vertical="center"/>
    </xf>
    <xf numFmtId="0" fontId="17" fillId="11" borderId="0" applyNumberFormat="0" applyBorder="0" applyAlignment="0" applyProtection="0">
      <alignment vertical="center"/>
    </xf>
    <xf numFmtId="0" fontId="15" fillId="28" borderId="0" applyNumberFormat="0" applyBorder="0" applyAlignment="0" applyProtection="0">
      <alignment vertical="center"/>
    </xf>
    <xf numFmtId="0" fontId="17" fillId="24" borderId="0" applyNumberFormat="0" applyBorder="0" applyAlignment="0" applyProtection="0">
      <alignment vertical="center"/>
    </xf>
    <xf numFmtId="0" fontId="17" fillId="16" borderId="0" applyNumberFormat="0" applyBorder="0" applyAlignment="0" applyProtection="0">
      <alignment vertical="center"/>
    </xf>
    <xf numFmtId="0" fontId="15" fillId="30" borderId="0" applyNumberFormat="0" applyBorder="0" applyAlignment="0" applyProtection="0">
      <alignment vertical="center"/>
    </xf>
    <xf numFmtId="0" fontId="17" fillId="10" borderId="0" applyNumberFormat="0" applyBorder="0" applyAlignment="0" applyProtection="0">
      <alignment vertical="center"/>
    </xf>
    <xf numFmtId="0" fontId="0" fillId="0" borderId="0" applyProtection="0"/>
    <xf numFmtId="0" fontId="0" fillId="0" borderId="0"/>
    <xf numFmtId="0" fontId="18" fillId="0" borderId="0">
      <alignment vertical="center"/>
    </xf>
    <xf numFmtId="0" fontId="0" fillId="0" borderId="0"/>
    <xf numFmtId="0" fontId="1" fillId="0" borderId="3">
      <alignment horizontal="left" vertical="center" wrapText="1"/>
    </xf>
  </cellStyleXfs>
  <cellXfs count="119">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49" fontId="1" fillId="0" borderId="0" xfId="0" applyNumberFormat="1" applyFont="1" applyFill="1" applyAlignment="1">
      <alignment horizontal="center" vertical="center"/>
    </xf>
    <xf numFmtId="0" fontId="1" fillId="0" borderId="0" xfId="0" applyFont="1" applyFill="1" applyBorder="1" applyAlignment="1">
      <alignment horizontal="left" vertical="center" wrapText="1"/>
    </xf>
    <xf numFmtId="176"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0" xfId="0" applyFont="1" applyFill="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5" fillId="0" borderId="3" xfId="0" applyFont="1" applyFill="1" applyBorder="1" applyAlignment="1">
      <alignment horizontal="center" vertical="center"/>
    </xf>
    <xf numFmtId="10" fontId="5" fillId="0" borderId="3" xfId="0" applyNumberFormat="1" applyFont="1" applyFill="1" applyBorder="1" applyAlignment="1">
      <alignment horizontal="center" vertical="center"/>
    </xf>
    <xf numFmtId="0" fontId="4" fillId="0" borderId="3" xfId="0" applyFont="1" applyFill="1" applyBorder="1" applyAlignment="1">
      <alignment horizontal="center" vertical="center"/>
    </xf>
    <xf numFmtId="10" fontId="4" fillId="0" borderId="3"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49" fontId="7"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3" xfId="55" applyFont="1" applyFill="1" applyBorder="1" applyAlignment="1" applyProtection="1">
      <alignment horizontal="center" vertical="center" wrapText="1"/>
    </xf>
    <xf numFmtId="0" fontId="2" fillId="0" borderId="3" xfId="55" applyFont="1" applyFill="1" applyBorder="1" applyAlignment="1" applyProtection="1">
      <alignment horizontal="left" vertical="center" wrapText="1"/>
    </xf>
    <xf numFmtId="0" fontId="1"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0" fontId="1" fillId="0" borderId="3" xfId="21" applyNumberFormat="1" applyFont="1" applyFill="1" applyBorder="1" applyAlignment="1" applyProtection="1">
      <alignment horizontal="center" vertical="center" wrapText="1"/>
    </xf>
    <xf numFmtId="0" fontId="1" fillId="0" borderId="3" xfId="21" applyNumberFormat="1" applyFont="1" applyFill="1" applyBorder="1" applyAlignment="1" applyProtection="1">
      <alignment horizontal="left" vertical="center" wrapText="1"/>
    </xf>
    <xf numFmtId="0" fontId="9" fillId="0" borderId="3" xfId="21" applyNumberFormat="1" applyFont="1" applyFill="1" applyBorder="1" applyAlignment="1" applyProtection="1">
      <alignment horizontal="left" vertical="center" wrapText="1"/>
    </xf>
    <xf numFmtId="0" fontId="1" fillId="0" borderId="3" xfId="21" applyNumberFormat="1" applyFont="1" applyFill="1" applyBorder="1" applyAlignment="1" applyProtection="1">
      <alignment horizontal="center" vertical="center"/>
    </xf>
    <xf numFmtId="0" fontId="9" fillId="0" borderId="3" xfId="21" applyNumberFormat="1" applyFont="1" applyFill="1" applyBorder="1" applyAlignment="1" applyProtection="1">
      <alignment horizontal="center" vertical="center" wrapText="1"/>
    </xf>
    <xf numFmtId="49" fontId="9" fillId="0" borderId="3" xfId="21" applyNumberFormat="1" applyFont="1" applyFill="1" applyBorder="1" applyAlignment="1" applyProtection="1">
      <alignment horizontal="center" vertical="center" wrapText="1"/>
    </xf>
    <xf numFmtId="0" fontId="9" fillId="0" borderId="3" xfId="0" applyFont="1" applyFill="1" applyBorder="1" applyAlignment="1">
      <alignment horizontal="left" vertical="center" wrapText="1"/>
    </xf>
    <xf numFmtId="0"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177" fontId="1" fillId="0" borderId="3" xfId="13" applyNumberFormat="1" applyFont="1" applyFill="1" applyBorder="1" applyAlignment="1" applyProtection="1">
      <alignment horizontal="left" vertical="center" wrapText="1"/>
    </xf>
    <xf numFmtId="0" fontId="1" fillId="0" borderId="3" xfId="13" applyNumberFormat="1" applyFont="1" applyFill="1" applyBorder="1" applyAlignment="1" applyProtection="1">
      <alignment horizontal="center" vertical="center" wrapText="1"/>
    </xf>
    <xf numFmtId="0" fontId="1" fillId="0" borderId="3" xfId="13" applyNumberFormat="1" applyFont="1" applyFill="1" applyBorder="1" applyAlignment="1" applyProtection="1">
      <alignment horizontal="center" vertical="center"/>
    </xf>
    <xf numFmtId="0" fontId="9" fillId="0" borderId="3" xfId="13" applyNumberFormat="1" applyFont="1" applyFill="1" applyBorder="1" applyAlignment="1" applyProtection="1">
      <alignment horizontal="center" vertical="center" wrapText="1"/>
    </xf>
    <xf numFmtId="49" fontId="9" fillId="0" borderId="3" xfId="13" applyNumberFormat="1" applyFont="1" applyFill="1" applyBorder="1" applyAlignment="1" applyProtection="1">
      <alignment horizontal="center" vertical="center" wrapText="1"/>
    </xf>
    <xf numFmtId="0" fontId="1" fillId="0" borderId="3" xfId="0" applyFont="1" applyFill="1" applyBorder="1" applyAlignment="1">
      <alignment horizontal="center" vertical="center"/>
    </xf>
    <xf numFmtId="0" fontId="1" fillId="2" borderId="3" xfId="21" applyNumberFormat="1" applyFont="1" applyFill="1" applyBorder="1" applyAlignment="1" applyProtection="1">
      <alignment horizontal="center" vertical="center" wrapText="1"/>
    </xf>
    <xf numFmtId="0" fontId="1" fillId="2" borderId="3" xfId="0" applyFont="1" applyFill="1" applyBorder="1" applyAlignment="1">
      <alignment horizontal="center" vertical="center" wrapText="1"/>
    </xf>
    <xf numFmtId="0" fontId="1" fillId="0" borderId="3" xfId="55" applyFont="1" applyFill="1" applyBorder="1" applyAlignment="1" applyProtection="1">
      <alignment horizontal="center" vertical="center" wrapText="1"/>
    </xf>
    <xf numFmtId="0" fontId="1" fillId="0" borderId="3" xfId="55" applyFont="1" applyFill="1" applyBorder="1" applyAlignment="1" applyProtection="1">
      <alignment horizontal="left" vertical="center" wrapText="1"/>
    </xf>
    <xf numFmtId="49" fontId="1" fillId="0" borderId="3" xfId="21" applyNumberFormat="1" applyFont="1" applyFill="1" applyBorder="1" applyAlignment="1" applyProtection="1">
      <alignment horizontal="center" vertical="center" wrapText="1"/>
    </xf>
    <xf numFmtId="49" fontId="1" fillId="0" borderId="3" xfId="55" applyNumberFormat="1" applyFont="1" applyFill="1" applyBorder="1" applyAlignment="1" applyProtection="1">
      <alignment horizontal="center" vertical="center" wrapText="1"/>
    </xf>
    <xf numFmtId="0" fontId="10" fillId="3" borderId="3" xfId="35" applyFont="1" applyFill="1" applyBorder="1" applyAlignment="1">
      <alignment horizontal="center" vertical="center" wrapText="1"/>
    </xf>
    <xf numFmtId="0" fontId="10" fillId="0" borderId="3" xfId="35" applyFont="1" applyFill="1" applyBorder="1" applyAlignment="1">
      <alignment vertical="center" wrapText="1"/>
    </xf>
    <xf numFmtId="0" fontId="10" fillId="0" borderId="3" xfId="35" applyFont="1" applyFill="1" applyBorder="1" applyAlignment="1">
      <alignment horizontal="center" vertical="center" wrapText="1"/>
    </xf>
    <xf numFmtId="49" fontId="10" fillId="0" borderId="3" xfId="35" applyNumberFormat="1" applyFont="1" applyFill="1" applyBorder="1" applyAlignment="1">
      <alignment horizontal="center" vertical="center" wrapText="1"/>
    </xf>
    <xf numFmtId="0" fontId="1" fillId="0" borderId="3" xfId="0" applyFont="1" applyFill="1" applyBorder="1" applyAlignment="1">
      <alignment vertical="center" wrapText="1"/>
    </xf>
    <xf numFmtId="0" fontId="1" fillId="0" borderId="3" xfId="35" applyFont="1" applyFill="1" applyBorder="1" applyAlignment="1">
      <alignment horizontal="left" vertical="center" wrapText="1"/>
    </xf>
    <xf numFmtId="0" fontId="1" fillId="0" borderId="3" xfId="35" applyFont="1" applyFill="1" applyBorder="1" applyAlignment="1">
      <alignment horizontal="center" vertical="center" wrapText="1"/>
    </xf>
    <xf numFmtId="49" fontId="1" fillId="0" borderId="3" xfId="35" applyNumberFormat="1" applyFont="1" applyFill="1" applyBorder="1" applyAlignment="1">
      <alignment horizontal="center" vertical="center" wrapText="1"/>
    </xf>
    <xf numFmtId="0" fontId="1" fillId="0" borderId="3" xfId="35" applyFont="1" applyFill="1" applyBorder="1" applyAlignment="1">
      <alignment vertical="center" wrapText="1"/>
    </xf>
    <xf numFmtId="0" fontId="1" fillId="0" borderId="3" xfId="35"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176" fontId="11"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176" fontId="11" fillId="2" borderId="3"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2" fillId="0" borderId="3" xfId="0" applyFont="1" applyFill="1" applyBorder="1" applyAlignment="1">
      <alignment vertical="center" wrapText="1"/>
    </xf>
    <xf numFmtId="0" fontId="1" fillId="0" borderId="3" xfId="56" applyFont="1" applyFill="1" applyBorder="1" applyAlignment="1">
      <alignment horizontal="left" vertical="center" wrapText="1"/>
    </xf>
    <xf numFmtId="0" fontId="1" fillId="0" borderId="3" xfId="35" applyFont="1" applyFill="1" applyBorder="1" applyAlignment="1">
      <alignment horizontal="justify" vertical="center" wrapText="1"/>
    </xf>
    <xf numFmtId="0" fontId="9" fillId="2" borderId="3" xfId="0" applyFont="1" applyFill="1" applyBorder="1" applyAlignment="1">
      <alignment horizontal="left" vertical="center" wrapText="1"/>
    </xf>
    <xf numFmtId="0" fontId="1" fillId="2" borderId="3" xfId="35" applyFont="1" applyFill="1" applyBorder="1" applyAlignment="1">
      <alignment horizontal="center" vertical="center" wrapText="1"/>
    </xf>
    <xf numFmtId="0" fontId="1" fillId="2" borderId="3" xfId="35" applyNumberFormat="1" applyFont="1" applyFill="1" applyBorder="1" applyAlignment="1">
      <alignment horizontal="center" vertical="center" wrapText="1"/>
    </xf>
    <xf numFmtId="0" fontId="3"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5" xfId="0" applyFont="1" applyFill="1" applyBorder="1" applyAlignment="1">
      <alignment horizontal="right" vertical="center"/>
    </xf>
    <xf numFmtId="0" fontId="5" fillId="0" borderId="3" xfId="0" applyFont="1" applyFill="1" applyBorder="1" applyAlignment="1">
      <alignment horizontal="center" vertical="center" wrapText="1"/>
    </xf>
    <xf numFmtId="49" fontId="1" fillId="0" borderId="3" xfId="13" applyNumberFormat="1" applyFont="1" applyFill="1" applyBorder="1" applyAlignment="1" applyProtection="1">
      <alignment horizontal="center" vertical="center" wrapText="1"/>
    </xf>
    <xf numFmtId="0" fontId="1" fillId="0" borderId="3" xfId="58" applyFont="1" applyFill="1" applyBorder="1" applyAlignment="1">
      <alignment horizontal="center" vertical="center" wrapText="1"/>
    </xf>
    <xf numFmtId="49" fontId="1" fillId="2" borderId="3" xfId="21" applyNumberFormat="1" applyFont="1" applyFill="1" applyBorder="1" applyAlignment="1" applyProtection="1">
      <alignment horizontal="center" vertical="center" wrapText="1"/>
    </xf>
    <xf numFmtId="0" fontId="1" fillId="2" borderId="3" xfId="58" applyFont="1" applyFill="1" applyBorder="1" applyAlignment="1">
      <alignment horizontal="center" vertical="center" wrapText="1"/>
    </xf>
    <xf numFmtId="0" fontId="12" fillId="0" borderId="3" xfId="0" applyFont="1" applyFill="1" applyBorder="1" applyAlignment="1">
      <alignment horizontal="center" vertical="center" wrapText="1"/>
    </xf>
    <xf numFmtId="0" fontId="10" fillId="0" borderId="3" xfId="35" applyNumberFormat="1" applyFont="1" applyFill="1" applyBorder="1" applyAlignment="1">
      <alignment horizontal="center" vertical="center" wrapText="1"/>
    </xf>
    <xf numFmtId="0" fontId="1" fillId="0" borderId="0" xfId="0" applyFont="1" applyFill="1" applyBorder="1">
      <alignment vertical="center"/>
    </xf>
    <xf numFmtId="0" fontId="2" fillId="0" borderId="0" xfId="0" applyFont="1" applyFill="1">
      <alignment vertical="center"/>
    </xf>
    <xf numFmtId="0" fontId="1" fillId="0" borderId="0" xfId="0" applyFont="1" applyFill="1" applyAlignment="1">
      <alignment horizontal="center" vertical="center" wrapText="1"/>
    </xf>
    <xf numFmtId="0" fontId="13" fillId="0" borderId="3" xfId="0" applyFont="1" applyFill="1" applyBorder="1" applyAlignment="1">
      <alignment horizontal="left" vertical="center" wrapText="1"/>
    </xf>
    <xf numFmtId="0" fontId="1" fillId="0" borderId="3" xfId="57" applyNumberFormat="1" applyFont="1" applyFill="1" applyBorder="1" applyAlignment="1" applyProtection="1">
      <alignment horizontal="center" vertical="center" wrapText="1"/>
    </xf>
    <xf numFmtId="0" fontId="1" fillId="0" borderId="3" xfId="56" applyFont="1" applyFill="1" applyBorder="1" applyAlignment="1">
      <alignment horizontal="center" vertical="center" wrapText="1"/>
    </xf>
    <xf numFmtId="0" fontId="9" fillId="0" borderId="3" xfId="25" applyNumberFormat="1" applyFont="1" applyFill="1" applyBorder="1" applyAlignment="1" applyProtection="1">
      <alignment horizontal="left" vertical="center" wrapText="1"/>
    </xf>
    <xf numFmtId="0" fontId="1" fillId="0" borderId="3" xfId="25" applyNumberFormat="1" applyFont="1" applyFill="1" applyBorder="1" applyAlignment="1" applyProtection="1">
      <alignment vertical="center" wrapText="1"/>
    </xf>
    <xf numFmtId="0" fontId="1" fillId="0" borderId="3" xfId="25" applyNumberFormat="1" applyFont="1" applyFill="1" applyBorder="1" applyAlignment="1" applyProtection="1">
      <alignment horizontal="center" vertical="center" wrapText="1"/>
    </xf>
    <xf numFmtId="176" fontId="1" fillId="0" borderId="3" xfId="25" applyNumberFormat="1" applyFont="1" applyFill="1" applyBorder="1" applyAlignment="1" applyProtection="1">
      <alignment horizontal="center" vertical="center" wrapText="1"/>
    </xf>
    <xf numFmtId="49" fontId="1" fillId="0" borderId="3" xfId="25" applyNumberFormat="1" applyFont="1" applyFill="1" applyBorder="1" applyAlignment="1" applyProtection="1">
      <alignment horizontal="center" vertical="center" wrapText="1"/>
    </xf>
    <xf numFmtId="0" fontId="0" fillId="0" borderId="3" xfId="0" applyBorder="1" applyAlignment="1">
      <alignment horizontal="center" vertical="center"/>
    </xf>
    <xf numFmtId="0" fontId="1" fillId="2" borderId="3" xfId="0" applyFont="1" applyFill="1" applyBorder="1" applyAlignment="1">
      <alignment horizontal="center" vertical="center"/>
    </xf>
    <xf numFmtId="176" fontId="1" fillId="2" borderId="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177" fontId="1" fillId="0" borderId="3" xfId="23" applyNumberFormat="1" applyFont="1" applyFill="1" applyBorder="1" applyAlignment="1" applyProtection="1">
      <alignment horizontal="left" vertical="center" wrapText="1"/>
    </xf>
    <xf numFmtId="0" fontId="1" fillId="0" borderId="3" xfId="23" applyNumberFormat="1" applyFont="1" applyFill="1" applyBorder="1" applyAlignment="1" applyProtection="1">
      <alignment horizontal="center" vertical="center" wrapText="1"/>
    </xf>
    <xf numFmtId="0" fontId="1" fillId="0" borderId="3" xfId="23" applyNumberFormat="1" applyFont="1" applyFill="1" applyBorder="1" applyAlignment="1" applyProtection="1">
      <alignment horizontal="center" vertical="center"/>
    </xf>
    <xf numFmtId="49" fontId="1" fillId="0" borderId="3" xfId="23" applyNumberFormat="1" applyFont="1" applyFill="1" applyBorder="1" applyAlignment="1" applyProtection="1">
      <alignment horizontal="center" vertical="center" wrapText="1"/>
    </xf>
    <xf numFmtId="0" fontId="1" fillId="0" borderId="0" xfId="0" applyFont="1" applyFill="1" applyAlignment="1">
      <alignment horizontal="center" vertical="center"/>
    </xf>
    <xf numFmtId="49" fontId="1" fillId="0" borderId="3" xfId="57" applyNumberFormat="1" applyFont="1" applyFill="1" applyBorder="1" applyAlignment="1" applyProtection="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在建新开工_1" xfId="13"/>
    <cellStyle name="注释" xfId="14" builtinId="10"/>
    <cellStyle name="常规_在建新开工_6" xfId="15"/>
    <cellStyle name="60% - 强调文字颜色 2" xfId="16" builtinId="36"/>
    <cellStyle name="标题 4" xfId="17" builtinId="19"/>
    <cellStyle name="警告文本" xfId="18" builtinId="11"/>
    <cellStyle name="标题" xfId="19" builtinId="15"/>
    <cellStyle name="解释性文本" xfId="20" builtinId="53"/>
    <cellStyle name="常规_在建新开工_3" xfId="21"/>
    <cellStyle name="标题 1" xfId="22" builtinId="16"/>
    <cellStyle name="常规_在建新开工_4" xfId="23"/>
    <cellStyle name="标题 2" xfId="24" builtinId="17"/>
    <cellStyle name="常规_在建新开工_5"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常规_Sheet2" xfId="35"/>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_Sheet1" xfId="55"/>
    <cellStyle name="常规_清远市2019年重点建设项目计划申报表_2" xfId="56"/>
    <cellStyle name="常规_在建新开工_2" xfId="57"/>
    <cellStyle name="常规_Sheet2_1" xfId="58"/>
    <cellStyle name="样式 1" xfId="59"/>
  </cellStyles>
  <tableStyles count="0" defaultTableStyle="TableStyleMedium2" defaultPivotStyle="PivotStyleLight16"/>
  <colors>
    <mruColors>
      <color rgb="00000000"/>
      <color rgb="00FF0000"/>
      <color rgb="00FFFF00"/>
      <color rgb="00FFC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HO95"/>
  <sheetViews>
    <sheetView tabSelected="1" view="pageBreakPreview" zoomScale="82" zoomScaleNormal="58" topLeftCell="A35" workbookViewId="0">
      <selection activeCell="B54" sqref="B54"/>
    </sheetView>
  </sheetViews>
  <sheetFormatPr defaultColWidth="9" defaultRowHeight="14.25"/>
  <cols>
    <col min="1" max="1" width="6.33333333333333" style="5" customWidth="1"/>
    <col min="2" max="2" width="16.45" style="6" customWidth="1"/>
    <col min="3" max="3" width="28.6333333333333" style="6" customWidth="1"/>
    <col min="4" max="4" width="16.2916666666667" style="7" customWidth="1"/>
    <col min="5" max="5" width="18.2833333333333" style="7" customWidth="1"/>
    <col min="6" max="6" width="18.825" style="7" customWidth="1"/>
    <col min="7" max="7" width="17.0833333333333" style="7" customWidth="1"/>
    <col min="8" max="8" width="13.2833333333333" style="8" customWidth="1"/>
    <col min="9" max="9" width="18.825" style="3" customWidth="1"/>
    <col min="10" max="10" width="13.7666666666667" style="3" customWidth="1"/>
    <col min="11" max="11" width="13.7583333333333" style="3" customWidth="1"/>
    <col min="12" max="12" width="16.925" style="1" customWidth="1"/>
    <col min="13" max="13" width="17.2416666666667" style="1" customWidth="1"/>
    <col min="14" max="18" width="9" style="1"/>
    <col min="19" max="19" width="11.375" style="1"/>
    <col min="20" max="20" width="9.875" style="1"/>
    <col min="21" max="21" width="11.375" style="1"/>
    <col min="22" max="24" width="9" style="1"/>
    <col min="25" max="25" width="11.375" style="1"/>
    <col min="26" max="26" width="9.875" style="1"/>
    <col min="27" max="27" width="11.375" style="1"/>
    <col min="28" max="216" width="9" style="1"/>
    <col min="217" max="16384" width="9" style="9"/>
  </cols>
  <sheetData>
    <row r="1" ht="49" customHeight="1" spans="2:13">
      <c r="B1" s="10" t="s">
        <v>0</v>
      </c>
      <c r="C1" s="11"/>
      <c r="D1" s="11"/>
      <c r="E1" s="11"/>
      <c r="F1" s="11"/>
      <c r="G1" s="11"/>
      <c r="H1" s="11"/>
      <c r="I1" s="11"/>
      <c r="J1" s="11"/>
      <c r="K1" s="11"/>
      <c r="L1" s="11"/>
      <c r="M1" s="88"/>
    </row>
    <row r="2" ht="26.75" customHeight="1" spans="2:13">
      <c r="B2" s="12" t="s">
        <v>1</v>
      </c>
      <c r="C2" s="13"/>
      <c r="D2" s="13"/>
      <c r="E2" s="13"/>
      <c r="F2" s="13"/>
      <c r="G2" s="13"/>
      <c r="H2" s="13"/>
      <c r="I2" s="13"/>
      <c r="J2" s="89"/>
      <c r="K2" s="89"/>
      <c r="L2" s="13"/>
      <c r="M2" s="90"/>
    </row>
    <row r="3" ht="30.75" customHeight="1" spans="2:13">
      <c r="B3" s="14" t="s">
        <v>2</v>
      </c>
      <c r="C3" s="14"/>
      <c r="D3" s="14"/>
      <c r="E3" s="14"/>
      <c r="F3" s="14"/>
      <c r="G3" s="14"/>
      <c r="H3" s="14" t="s">
        <v>3</v>
      </c>
      <c r="I3" s="14"/>
      <c r="J3" s="14"/>
      <c r="K3" s="14"/>
      <c r="L3" s="14"/>
      <c r="M3" s="14"/>
    </row>
    <row r="4" ht="30.75" customHeight="1" spans="2:13">
      <c r="B4" s="14" t="s">
        <v>4</v>
      </c>
      <c r="C4" s="14" t="s">
        <v>5</v>
      </c>
      <c r="D4" s="14" t="s">
        <v>6</v>
      </c>
      <c r="E4" s="14" t="s">
        <v>7</v>
      </c>
      <c r="F4" s="14" t="s">
        <v>8</v>
      </c>
      <c r="G4" s="14" t="s">
        <v>9</v>
      </c>
      <c r="H4" s="14" t="s">
        <v>4</v>
      </c>
      <c r="I4" s="14" t="s">
        <v>10</v>
      </c>
      <c r="J4" s="14" t="s">
        <v>6</v>
      </c>
      <c r="K4" s="14" t="s">
        <v>7</v>
      </c>
      <c r="L4" s="14" t="s">
        <v>8</v>
      </c>
      <c r="M4" s="14" t="s">
        <v>9</v>
      </c>
    </row>
    <row r="5" ht="30.75" customHeight="1" spans="2:15">
      <c r="B5" s="14" t="s">
        <v>11</v>
      </c>
      <c r="C5" s="14"/>
      <c r="D5" s="14">
        <f t="shared" ref="D5:G5" si="0">SUM(D6:D8)</f>
        <v>48</v>
      </c>
      <c r="E5" s="14">
        <f t="shared" si="0"/>
        <v>3273747</v>
      </c>
      <c r="F5" s="14">
        <f t="shared" si="0"/>
        <v>502238</v>
      </c>
      <c r="G5" s="15">
        <f t="shared" si="0"/>
        <v>1</v>
      </c>
      <c r="H5" s="14" t="s">
        <v>11</v>
      </c>
      <c r="I5" s="14"/>
      <c r="J5" s="14">
        <f t="shared" ref="J5:M5" si="1">SUM(J6:J19)</f>
        <v>48</v>
      </c>
      <c r="K5" s="14">
        <f t="shared" si="1"/>
        <v>3273747</v>
      </c>
      <c r="L5" s="14">
        <f t="shared" si="1"/>
        <v>502238</v>
      </c>
      <c r="M5" s="15">
        <f t="shared" si="1"/>
        <v>1</v>
      </c>
      <c r="O5" s="9"/>
    </row>
    <row r="6" ht="30.75" customHeight="1" spans="2:15">
      <c r="B6" s="14" t="s">
        <v>12</v>
      </c>
      <c r="C6" s="14" t="s">
        <v>13</v>
      </c>
      <c r="D6" s="16">
        <v>6</v>
      </c>
      <c r="E6" s="16">
        <v>19508</v>
      </c>
      <c r="F6" s="16">
        <v>15098</v>
      </c>
      <c r="G6" s="17">
        <f>F6/F5</f>
        <v>0.030061444972304</v>
      </c>
      <c r="H6" s="14" t="s">
        <v>12</v>
      </c>
      <c r="I6" s="91" t="s">
        <v>14</v>
      </c>
      <c r="J6" s="16">
        <v>2</v>
      </c>
      <c r="K6" s="16">
        <v>42000</v>
      </c>
      <c r="L6" s="16">
        <v>19000</v>
      </c>
      <c r="M6" s="17">
        <f>L6/L5</f>
        <v>0.0378306699214317</v>
      </c>
      <c r="O6" s="9"/>
    </row>
    <row r="7" ht="30.75" customHeight="1" spans="2:15">
      <c r="B7" s="14" t="s">
        <v>15</v>
      </c>
      <c r="C7" s="14" t="s">
        <v>16</v>
      </c>
      <c r="D7" s="16">
        <v>18</v>
      </c>
      <c r="E7" s="16">
        <v>1758562</v>
      </c>
      <c r="F7" s="16">
        <v>226803</v>
      </c>
      <c r="G7" s="17">
        <f>F7/F5</f>
        <v>0.45158470685213</v>
      </c>
      <c r="H7" s="14" t="s">
        <v>15</v>
      </c>
      <c r="I7" s="91" t="s">
        <v>17</v>
      </c>
      <c r="J7" s="16">
        <v>3</v>
      </c>
      <c r="K7" s="16">
        <v>206000</v>
      </c>
      <c r="L7" s="16">
        <v>19000</v>
      </c>
      <c r="M7" s="17">
        <f>L7/L5</f>
        <v>0.0378306699214317</v>
      </c>
      <c r="O7" s="9"/>
    </row>
    <row r="8" ht="30.75" customHeight="1" spans="2:15">
      <c r="B8" s="14" t="s">
        <v>18</v>
      </c>
      <c r="C8" s="14" t="s">
        <v>19</v>
      </c>
      <c r="D8" s="16">
        <v>24</v>
      </c>
      <c r="E8" s="16">
        <v>1495677</v>
      </c>
      <c r="F8" s="16">
        <v>260337</v>
      </c>
      <c r="G8" s="17">
        <f>F8/F5</f>
        <v>0.518353848175566</v>
      </c>
      <c r="H8" s="14" t="s">
        <v>18</v>
      </c>
      <c r="I8" s="91" t="s">
        <v>20</v>
      </c>
      <c r="J8" s="16">
        <v>2</v>
      </c>
      <c r="K8" s="16">
        <v>11272</v>
      </c>
      <c r="L8" s="16">
        <v>9272</v>
      </c>
      <c r="M8" s="17">
        <f>L8/L5</f>
        <v>0.0184613669216587</v>
      </c>
      <c r="O8" s="9"/>
    </row>
    <row r="9" ht="30.75" customHeight="1" spans="2:15">
      <c r="B9" s="18"/>
      <c r="C9" s="19"/>
      <c r="D9" s="19"/>
      <c r="E9" s="19"/>
      <c r="F9" s="19"/>
      <c r="G9" s="20"/>
      <c r="H9" s="14" t="s">
        <v>21</v>
      </c>
      <c r="I9" s="91" t="s">
        <v>22</v>
      </c>
      <c r="J9" s="16">
        <v>1</v>
      </c>
      <c r="K9" s="16">
        <v>30000</v>
      </c>
      <c r="L9" s="16">
        <v>20000</v>
      </c>
      <c r="M9" s="17">
        <f>L9/L5</f>
        <v>0.0398217578120333</v>
      </c>
      <c r="O9" s="9"/>
    </row>
    <row r="10" ht="30.75" customHeight="1" spans="2:15">
      <c r="B10" s="21"/>
      <c r="C10" s="22"/>
      <c r="D10" s="22"/>
      <c r="E10" s="22"/>
      <c r="F10" s="22"/>
      <c r="G10" s="23"/>
      <c r="H10" s="14" t="s">
        <v>23</v>
      </c>
      <c r="I10" s="91" t="s">
        <v>24</v>
      </c>
      <c r="J10" s="16">
        <v>6</v>
      </c>
      <c r="K10" s="16">
        <v>503891</v>
      </c>
      <c r="L10" s="16">
        <v>63003</v>
      </c>
      <c r="M10" s="17">
        <f>L10/L5</f>
        <v>0.125444510371577</v>
      </c>
      <c r="O10" s="9"/>
    </row>
    <row r="11" ht="30.75" customHeight="1" spans="2:15">
      <c r="B11" s="14" t="s">
        <v>25</v>
      </c>
      <c r="C11" s="14"/>
      <c r="D11" s="14"/>
      <c r="E11" s="14"/>
      <c r="F11" s="14"/>
      <c r="G11" s="14"/>
      <c r="H11" s="14" t="s">
        <v>26</v>
      </c>
      <c r="I11" s="91" t="s">
        <v>27</v>
      </c>
      <c r="J11" s="16">
        <v>3</v>
      </c>
      <c r="K11" s="16">
        <v>8671</v>
      </c>
      <c r="L11" s="16">
        <v>6471</v>
      </c>
      <c r="M11" s="17">
        <f>L11/L5</f>
        <v>0.0128843297400834</v>
      </c>
      <c r="O11" s="9"/>
    </row>
    <row r="12" ht="30.75" customHeight="1" spans="2:15">
      <c r="B12" s="14" t="s">
        <v>4</v>
      </c>
      <c r="C12" s="14" t="s">
        <v>5</v>
      </c>
      <c r="D12" s="14" t="s">
        <v>6</v>
      </c>
      <c r="E12" s="14" t="s">
        <v>7</v>
      </c>
      <c r="F12" s="14" t="s">
        <v>8</v>
      </c>
      <c r="G12" s="14" t="s">
        <v>9</v>
      </c>
      <c r="H12" s="14" t="s">
        <v>28</v>
      </c>
      <c r="I12" s="91" t="s">
        <v>29</v>
      </c>
      <c r="J12" s="16">
        <v>10</v>
      </c>
      <c r="K12" s="16">
        <v>1062671</v>
      </c>
      <c r="L12" s="16">
        <v>157800</v>
      </c>
      <c r="M12" s="17">
        <f>L12/L5</f>
        <v>0.314193669136943</v>
      </c>
      <c r="O12" s="9"/>
    </row>
    <row r="13" ht="30.75" customHeight="1" spans="2:15">
      <c r="B13" s="14" t="s">
        <v>11</v>
      </c>
      <c r="C13" s="14"/>
      <c r="D13" s="14">
        <f t="shared" ref="D13:G13" si="2">SUM(D14:D16)</f>
        <v>48</v>
      </c>
      <c r="E13" s="14">
        <f t="shared" si="2"/>
        <v>3273747</v>
      </c>
      <c r="F13" s="14">
        <f t="shared" si="2"/>
        <v>502238</v>
      </c>
      <c r="G13" s="15">
        <f t="shared" si="2"/>
        <v>1</v>
      </c>
      <c r="H13" s="14" t="s">
        <v>30</v>
      </c>
      <c r="I13" s="91" t="s">
        <v>31</v>
      </c>
      <c r="J13" s="16">
        <v>8</v>
      </c>
      <c r="K13" s="16">
        <v>78160</v>
      </c>
      <c r="L13" s="16">
        <v>27960</v>
      </c>
      <c r="M13" s="17">
        <f>L13/L5</f>
        <v>0.0556708174212226</v>
      </c>
      <c r="O13" s="9"/>
    </row>
    <row r="14" ht="30.75" customHeight="1" spans="2:15">
      <c r="B14" s="14" t="s">
        <v>12</v>
      </c>
      <c r="C14" s="14" t="s">
        <v>32</v>
      </c>
      <c r="D14" s="16">
        <v>17</v>
      </c>
      <c r="E14" s="16">
        <v>382587</v>
      </c>
      <c r="F14" s="16">
        <v>169804</v>
      </c>
      <c r="G14" s="17">
        <f>F14/F13</f>
        <v>0.338094688175725</v>
      </c>
      <c r="H14" s="14" t="s">
        <v>33</v>
      </c>
      <c r="I14" s="91" t="s">
        <v>34</v>
      </c>
      <c r="J14" s="16">
        <v>7</v>
      </c>
      <c r="K14" s="16">
        <v>201680</v>
      </c>
      <c r="L14" s="16">
        <v>66330</v>
      </c>
      <c r="M14" s="17">
        <f>L14/L5</f>
        <v>0.132068859783609</v>
      </c>
      <c r="O14" s="9"/>
    </row>
    <row r="15" ht="30.75" customHeight="1" spans="2:15">
      <c r="B15" s="14" t="s">
        <v>15</v>
      </c>
      <c r="C15" s="14" t="s">
        <v>35</v>
      </c>
      <c r="D15" s="16">
        <v>13</v>
      </c>
      <c r="E15" s="16">
        <v>2471658</v>
      </c>
      <c r="F15" s="16">
        <v>212400</v>
      </c>
      <c r="G15" s="17">
        <f>F15/F13</f>
        <v>0.422907067963794</v>
      </c>
      <c r="H15" s="14" t="s">
        <v>36</v>
      </c>
      <c r="I15" s="91" t="s">
        <v>37</v>
      </c>
      <c r="J15" s="16">
        <v>1</v>
      </c>
      <c r="K15" s="16">
        <v>10000</v>
      </c>
      <c r="L15" s="16">
        <v>6000</v>
      </c>
      <c r="M15" s="17">
        <f>L15/L5</f>
        <v>0.01194652734361</v>
      </c>
      <c r="O15" s="9"/>
    </row>
    <row r="16" ht="30.75" customHeight="1" spans="2:15">
      <c r="B16" s="14" t="s">
        <v>18</v>
      </c>
      <c r="C16" s="14" t="s">
        <v>38</v>
      </c>
      <c r="D16" s="16">
        <v>18</v>
      </c>
      <c r="E16" s="16">
        <v>419502</v>
      </c>
      <c r="F16" s="16">
        <v>120034</v>
      </c>
      <c r="G16" s="17">
        <f>F16/F13</f>
        <v>0.23899824386048</v>
      </c>
      <c r="H16" s="14" t="s">
        <v>39</v>
      </c>
      <c r="I16" s="91" t="s">
        <v>40</v>
      </c>
      <c r="J16" s="16">
        <v>1</v>
      </c>
      <c r="K16" s="16">
        <v>1402</v>
      </c>
      <c r="L16" s="16">
        <v>1402</v>
      </c>
      <c r="M16" s="17">
        <f>L16/L5</f>
        <v>0.00279150522262354</v>
      </c>
      <c r="O16" s="9"/>
    </row>
    <row r="17" ht="30.75" customHeight="1" spans="2:15">
      <c r="B17" s="18"/>
      <c r="C17" s="19"/>
      <c r="D17" s="19"/>
      <c r="E17" s="19"/>
      <c r="F17" s="19"/>
      <c r="G17" s="20"/>
      <c r="H17" s="14" t="s">
        <v>41</v>
      </c>
      <c r="I17" s="91" t="s">
        <v>42</v>
      </c>
      <c r="J17" s="16">
        <v>2</v>
      </c>
      <c r="K17" s="16">
        <v>73000</v>
      </c>
      <c r="L17" s="16">
        <v>21000</v>
      </c>
      <c r="M17" s="17">
        <f>L17/L5</f>
        <v>0.041812845702635</v>
      </c>
      <c r="O17" s="9"/>
    </row>
    <row r="18" ht="30.75" customHeight="1" spans="2:15">
      <c r="B18" s="24"/>
      <c r="C18" s="25"/>
      <c r="D18" s="25"/>
      <c r="E18" s="25"/>
      <c r="F18" s="25"/>
      <c r="G18" s="26"/>
      <c r="H18" s="14" t="s">
        <v>43</v>
      </c>
      <c r="I18" s="91" t="s">
        <v>44</v>
      </c>
      <c r="J18" s="16">
        <v>1</v>
      </c>
      <c r="K18" s="16">
        <v>45000</v>
      </c>
      <c r="L18" s="16">
        <v>45000</v>
      </c>
      <c r="M18" s="17">
        <f>L18/L5</f>
        <v>0.089598955077075</v>
      </c>
      <c r="O18" s="9"/>
    </row>
    <row r="19" ht="30.75" customHeight="1" spans="2:15">
      <c r="B19" s="21"/>
      <c r="C19" s="22"/>
      <c r="D19" s="22"/>
      <c r="E19" s="22"/>
      <c r="F19" s="22"/>
      <c r="G19" s="23"/>
      <c r="H19" s="14" t="s">
        <v>45</v>
      </c>
      <c r="I19" s="91" t="s">
        <v>46</v>
      </c>
      <c r="J19" s="16">
        <v>1</v>
      </c>
      <c r="K19" s="16">
        <v>1000000</v>
      </c>
      <c r="L19" s="16">
        <v>40000</v>
      </c>
      <c r="M19" s="17">
        <f>L19/L5</f>
        <v>0.0796435156240667</v>
      </c>
      <c r="O19" s="9"/>
    </row>
    <row r="20" spans="15:15">
      <c r="O20" s="9"/>
    </row>
    <row r="21" s="1" customFormat="1" ht="23" customHeight="1" spans="1:15">
      <c r="A21" s="27" t="s">
        <v>47</v>
      </c>
      <c r="B21" s="28"/>
      <c r="C21" s="6"/>
      <c r="D21" s="7"/>
      <c r="E21" s="7"/>
      <c r="F21" s="7"/>
      <c r="G21" s="7"/>
      <c r="H21" s="8"/>
      <c r="I21" s="3"/>
      <c r="J21" s="3"/>
      <c r="K21" s="3"/>
      <c r="O21" s="9"/>
    </row>
    <row r="22" s="1" customFormat="1" ht="38" customHeight="1" spans="1:15">
      <c r="A22" s="29" t="s">
        <v>48</v>
      </c>
      <c r="B22" s="29"/>
      <c r="C22" s="29"/>
      <c r="D22" s="29"/>
      <c r="E22" s="29"/>
      <c r="F22" s="29"/>
      <c r="G22" s="29"/>
      <c r="H22" s="29"/>
      <c r="I22" s="29"/>
      <c r="J22" s="29"/>
      <c r="K22" s="29"/>
      <c r="O22" s="9"/>
    </row>
    <row r="23" s="1" customFormat="1" ht="31" customHeight="1" spans="1:223">
      <c r="A23" s="30" t="s">
        <v>49</v>
      </c>
      <c r="B23" s="30"/>
      <c r="C23" s="30"/>
      <c r="D23" s="30"/>
      <c r="E23" s="31"/>
      <c r="F23" s="30"/>
      <c r="G23" s="30"/>
      <c r="H23" s="30"/>
      <c r="I23" s="30"/>
      <c r="J23" s="30"/>
      <c r="K23" s="30"/>
      <c r="O23" s="9"/>
      <c r="HI23" s="98"/>
      <c r="HJ23" s="98"/>
      <c r="HK23" s="98"/>
      <c r="HL23" s="98"/>
      <c r="HM23" s="98"/>
      <c r="HN23" s="98"/>
      <c r="HO23" s="98"/>
    </row>
    <row r="24" s="2" customFormat="1" ht="21" customHeight="1" spans="1:12">
      <c r="A24" s="32" t="s">
        <v>4</v>
      </c>
      <c r="B24" s="33" t="s">
        <v>50</v>
      </c>
      <c r="C24" s="33" t="s">
        <v>51</v>
      </c>
      <c r="D24" s="34" t="s">
        <v>52</v>
      </c>
      <c r="E24" s="33" t="s">
        <v>53</v>
      </c>
      <c r="F24" s="34" t="s">
        <v>7</v>
      </c>
      <c r="G24" s="34" t="s">
        <v>54</v>
      </c>
      <c r="H24" s="35" t="s">
        <v>55</v>
      </c>
      <c r="I24" s="33" t="s">
        <v>56</v>
      </c>
      <c r="J24" s="33" t="s">
        <v>57</v>
      </c>
      <c r="K24" s="33" t="s">
        <v>58</v>
      </c>
      <c r="L24" s="33" t="s">
        <v>59</v>
      </c>
    </row>
    <row r="25" s="2" customFormat="1" ht="29" customHeight="1" spans="1:12">
      <c r="A25" s="32"/>
      <c r="B25" s="33"/>
      <c r="C25" s="33"/>
      <c r="D25" s="34"/>
      <c r="E25" s="33"/>
      <c r="F25" s="34"/>
      <c r="G25" s="34"/>
      <c r="H25" s="36"/>
      <c r="I25" s="33"/>
      <c r="J25" s="33"/>
      <c r="K25" s="33"/>
      <c r="L25" s="33"/>
    </row>
    <row r="26" s="2" customFormat="1" ht="27" customHeight="1" spans="1:12">
      <c r="A26" s="32"/>
      <c r="B26" s="33"/>
      <c r="C26" s="33"/>
      <c r="D26" s="34"/>
      <c r="E26" s="33"/>
      <c r="F26" s="34"/>
      <c r="G26" s="34"/>
      <c r="H26" s="36"/>
      <c r="I26" s="33"/>
      <c r="J26" s="33"/>
      <c r="K26" s="33"/>
      <c r="L26" s="33"/>
    </row>
    <row r="27" s="2" customFormat="1" ht="18" hidden="1" customHeight="1" spans="1:12">
      <c r="A27" s="32"/>
      <c r="B27" s="33"/>
      <c r="C27" s="33"/>
      <c r="D27" s="34"/>
      <c r="E27" s="33"/>
      <c r="F27" s="34"/>
      <c r="G27" s="34"/>
      <c r="H27" s="37"/>
      <c r="I27" s="33"/>
      <c r="J27" s="33"/>
      <c r="K27" s="33"/>
      <c r="L27" s="33"/>
    </row>
    <row r="28" s="2" customFormat="1" ht="32" customHeight="1" spans="1:221">
      <c r="A28" s="38"/>
      <c r="B28" s="39" t="s">
        <v>60</v>
      </c>
      <c r="C28" s="40"/>
      <c r="D28" s="41"/>
      <c r="E28" s="33"/>
      <c r="F28" s="33">
        <f>F29+F36+F55</f>
        <v>3273747</v>
      </c>
      <c r="G28" s="33">
        <f>G29+G36+G55</f>
        <v>1123939</v>
      </c>
      <c r="H28" s="33">
        <f>H29+H36+H55</f>
        <v>502238</v>
      </c>
      <c r="I28" s="33"/>
      <c r="J28" s="33"/>
      <c r="K28" s="33"/>
      <c r="L28" s="33"/>
      <c r="HI28" s="9"/>
      <c r="HJ28" s="9"/>
      <c r="HK28" s="9"/>
      <c r="HL28" s="9"/>
      <c r="HM28" s="9"/>
    </row>
    <row r="29" s="2" customFormat="1" ht="35" customHeight="1" spans="1:221">
      <c r="A29" s="38" t="s">
        <v>12</v>
      </c>
      <c r="B29" s="39" t="s">
        <v>61</v>
      </c>
      <c r="C29" s="33"/>
      <c r="D29" s="34"/>
      <c r="E29" s="33"/>
      <c r="F29" s="34">
        <f>SUM(F30:F35)</f>
        <v>19508</v>
      </c>
      <c r="G29" s="34">
        <f>SUM(G30:G35)</f>
        <v>3600</v>
      </c>
      <c r="H29" s="34">
        <f>SUM(H30:H35)</f>
        <v>15098</v>
      </c>
      <c r="I29" s="33"/>
      <c r="J29" s="33"/>
      <c r="K29" s="33"/>
      <c r="L29" s="33"/>
      <c r="HI29" s="99"/>
      <c r="HJ29" s="99"/>
      <c r="HK29" s="99"/>
      <c r="HL29" s="9"/>
      <c r="HM29" s="9"/>
    </row>
    <row r="30" s="2" customFormat="1" ht="205" customHeight="1" spans="1:221">
      <c r="A30" s="42">
        <v>1</v>
      </c>
      <c r="B30" s="43" t="s">
        <v>62</v>
      </c>
      <c r="C30" s="44" t="s">
        <v>63</v>
      </c>
      <c r="D30" s="42" t="s">
        <v>64</v>
      </c>
      <c r="E30" s="40" t="s">
        <v>65</v>
      </c>
      <c r="F30" s="45">
        <v>8160</v>
      </c>
      <c r="G30" s="46">
        <v>3100</v>
      </c>
      <c r="H30" s="47">
        <v>5060</v>
      </c>
      <c r="I30" s="61" t="s">
        <v>31</v>
      </c>
      <c r="J30" s="42" t="s">
        <v>66</v>
      </c>
      <c r="K30" s="40" t="s">
        <v>66</v>
      </c>
      <c r="L30" s="67"/>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9"/>
      <c r="HJ30" s="9"/>
      <c r="HK30" s="9"/>
      <c r="HL30" s="9"/>
      <c r="HM30" s="9"/>
    </row>
    <row r="31" s="3" customFormat="1" ht="127" customHeight="1" spans="1:221">
      <c r="A31" s="42">
        <v>2</v>
      </c>
      <c r="B31" s="42" t="s">
        <v>67</v>
      </c>
      <c r="C31" s="46" t="s">
        <v>68</v>
      </c>
      <c r="D31" s="42" t="s">
        <v>69</v>
      </c>
      <c r="E31" s="40" t="s">
        <v>70</v>
      </c>
      <c r="F31" s="45">
        <v>2697</v>
      </c>
      <c r="G31" s="46">
        <v>0</v>
      </c>
      <c r="H31" s="47">
        <v>1800</v>
      </c>
      <c r="I31" s="61" t="s">
        <v>27</v>
      </c>
      <c r="J31" s="42" t="s">
        <v>66</v>
      </c>
      <c r="K31" s="40" t="s">
        <v>66</v>
      </c>
      <c r="L31" s="40" t="s">
        <v>71</v>
      </c>
      <c r="HI31" s="9"/>
      <c r="HJ31" s="9"/>
      <c r="HK31" s="9"/>
      <c r="HL31" s="9"/>
      <c r="HM31" s="9"/>
    </row>
    <row r="32" s="3" customFormat="1" ht="199" customHeight="1" spans="1:221">
      <c r="A32" s="42">
        <v>3</v>
      </c>
      <c r="B32" s="48" t="s">
        <v>72</v>
      </c>
      <c r="C32" s="40" t="s">
        <v>73</v>
      </c>
      <c r="D32" s="41">
        <v>2021</v>
      </c>
      <c r="E32" s="49" t="s">
        <v>70</v>
      </c>
      <c r="F32" s="41">
        <v>1402</v>
      </c>
      <c r="G32" s="41">
        <v>0</v>
      </c>
      <c r="H32" s="50">
        <v>1402</v>
      </c>
      <c r="I32" s="40" t="s">
        <v>40</v>
      </c>
      <c r="J32" s="49" t="s">
        <v>66</v>
      </c>
      <c r="K32" s="40" t="s">
        <v>66</v>
      </c>
      <c r="L32" s="40"/>
      <c r="HI32" s="9"/>
      <c r="HJ32" s="9"/>
      <c r="HK32" s="9"/>
      <c r="HL32" s="9"/>
      <c r="HM32" s="9"/>
    </row>
    <row r="33" s="3" customFormat="1" ht="100" customHeight="1" spans="1:221">
      <c r="A33" s="42">
        <v>4</v>
      </c>
      <c r="B33" s="51" t="s">
        <v>74</v>
      </c>
      <c r="C33" s="51" t="s">
        <v>75</v>
      </c>
      <c r="D33" s="52">
        <v>2021</v>
      </c>
      <c r="E33" s="40" t="s">
        <v>70</v>
      </c>
      <c r="F33" s="53">
        <v>3000</v>
      </c>
      <c r="G33" s="54">
        <v>0</v>
      </c>
      <c r="H33" s="55">
        <v>3000</v>
      </c>
      <c r="I33" s="92" t="s">
        <v>31</v>
      </c>
      <c r="J33" s="52" t="s">
        <v>66</v>
      </c>
      <c r="K33" s="40" t="s">
        <v>66</v>
      </c>
      <c r="L33" s="40"/>
      <c r="HI33" s="9"/>
      <c r="HJ33" s="9"/>
      <c r="HK33" s="9"/>
      <c r="HL33" s="9"/>
      <c r="HM33" s="9"/>
    </row>
    <row r="34" s="1" customFormat="1" ht="130" customHeight="1" spans="1:221">
      <c r="A34" s="56">
        <v>5</v>
      </c>
      <c r="B34" s="42" t="s">
        <v>76</v>
      </c>
      <c r="C34" s="42" t="s">
        <v>77</v>
      </c>
      <c r="D34" s="42" t="s">
        <v>64</v>
      </c>
      <c r="E34" s="40" t="s">
        <v>65</v>
      </c>
      <c r="F34" s="42">
        <v>2977</v>
      </c>
      <c r="G34" s="42">
        <v>500</v>
      </c>
      <c r="H34" s="42">
        <v>2564</v>
      </c>
      <c r="I34" s="61" t="s">
        <v>27</v>
      </c>
      <c r="J34" s="93" t="s">
        <v>66</v>
      </c>
      <c r="K34" s="42" t="s">
        <v>66</v>
      </c>
      <c r="L34" s="67" t="s">
        <v>78</v>
      </c>
      <c r="HI34" s="9"/>
      <c r="HJ34" s="9"/>
      <c r="HK34" s="9"/>
      <c r="HL34" s="9"/>
      <c r="HM34" s="9"/>
    </row>
    <row r="35" s="1" customFormat="1" ht="130" customHeight="1" spans="1:221">
      <c r="A35" s="56">
        <v>6</v>
      </c>
      <c r="B35" s="57" t="s">
        <v>79</v>
      </c>
      <c r="C35" s="57" t="s">
        <v>80</v>
      </c>
      <c r="D35" s="57">
        <v>2021</v>
      </c>
      <c r="E35" s="58" t="s">
        <v>70</v>
      </c>
      <c r="F35" s="57">
        <v>1272</v>
      </c>
      <c r="G35" s="57">
        <v>0</v>
      </c>
      <c r="H35" s="57">
        <v>1272</v>
      </c>
      <c r="I35" s="94" t="s">
        <v>20</v>
      </c>
      <c r="J35" s="95" t="s">
        <v>66</v>
      </c>
      <c r="K35" s="57" t="s">
        <v>66</v>
      </c>
      <c r="L35" s="58" t="s">
        <v>81</v>
      </c>
      <c r="HI35" s="9"/>
      <c r="HJ35" s="9"/>
      <c r="HK35" s="9"/>
      <c r="HL35" s="9"/>
      <c r="HM35" s="9"/>
    </row>
    <row r="36" s="4" customFormat="1" ht="40" customHeight="1" spans="1:221">
      <c r="A36" s="38" t="s">
        <v>15</v>
      </c>
      <c r="B36" s="39" t="s">
        <v>82</v>
      </c>
      <c r="C36" s="33"/>
      <c r="D36" s="34"/>
      <c r="E36" s="33"/>
      <c r="F36" s="34">
        <f>SUM(F37:F54)</f>
        <v>1758562</v>
      </c>
      <c r="G36" s="34">
        <f>SUM(G37:G54)</f>
        <v>688159</v>
      </c>
      <c r="H36" s="34">
        <f>SUM(H37:H54)</f>
        <v>226803</v>
      </c>
      <c r="I36" s="33"/>
      <c r="J36" s="40"/>
      <c r="K36" s="40"/>
      <c r="L36" s="82"/>
      <c r="HI36" s="99"/>
      <c r="HJ36" s="99"/>
      <c r="HK36" s="99"/>
      <c r="HL36" s="9"/>
      <c r="HM36" s="9"/>
    </row>
    <row r="37" s="2" customFormat="1" ht="58" customHeight="1" spans="1:221">
      <c r="A37" s="59">
        <v>7</v>
      </c>
      <c r="B37" s="60" t="s">
        <v>83</v>
      </c>
      <c r="C37" s="42" t="s">
        <v>84</v>
      </c>
      <c r="D37" s="42" t="s">
        <v>85</v>
      </c>
      <c r="E37" s="40" t="s">
        <v>70</v>
      </c>
      <c r="F37" s="42">
        <v>42000</v>
      </c>
      <c r="G37" s="42">
        <v>5000</v>
      </c>
      <c r="H37" s="61">
        <v>12800</v>
      </c>
      <c r="I37" s="42" t="s">
        <v>29</v>
      </c>
      <c r="J37" s="96" t="s">
        <v>66</v>
      </c>
      <c r="K37" s="96" t="s">
        <v>66</v>
      </c>
      <c r="L37" s="33"/>
      <c r="HI37" s="99"/>
      <c r="HJ37" s="99"/>
      <c r="HK37" s="99"/>
      <c r="HL37" s="9"/>
      <c r="HM37" s="9"/>
    </row>
    <row r="38" s="4" customFormat="1" ht="137" customHeight="1" spans="1:221">
      <c r="A38" s="62" t="s">
        <v>86</v>
      </c>
      <c r="B38" s="63" t="s">
        <v>87</v>
      </c>
      <c r="C38" s="64" t="s">
        <v>88</v>
      </c>
      <c r="D38" s="65" t="s">
        <v>89</v>
      </c>
      <c r="E38" s="40" t="s">
        <v>90</v>
      </c>
      <c r="F38" s="65">
        <v>26800</v>
      </c>
      <c r="G38" s="65">
        <v>10030</v>
      </c>
      <c r="H38" s="66">
        <v>5000</v>
      </c>
      <c r="I38" s="65" t="s">
        <v>29</v>
      </c>
      <c r="J38" s="65" t="s">
        <v>91</v>
      </c>
      <c r="K38" s="40" t="s">
        <v>66</v>
      </c>
      <c r="L38" s="82"/>
      <c r="HI38" s="9"/>
      <c r="HJ38" s="9"/>
      <c r="HK38" s="9"/>
      <c r="HL38" s="9"/>
      <c r="HM38" s="9"/>
    </row>
    <row r="39" s="4" customFormat="1" ht="134" customHeight="1" spans="1:221">
      <c r="A39" s="62" t="s">
        <v>92</v>
      </c>
      <c r="B39" s="63" t="s">
        <v>93</v>
      </c>
      <c r="C39" s="64" t="s">
        <v>94</v>
      </c>
      <c r="D39" s="65" t="s">
        <v>89</v>
      </c>
      <c r="E39" s="40" t="s">
        <v>90</v>
      </c>
      <c r="F39" s="65">
        <v>50000</v>
      </c>
      <c r="G39" s="65">
        <v>20000</v>
      </c>
      <c r="H39" s="66">
        <v>20000</v>
      </c>
      <c r="I39" s="65" t="s">
        <v>29</v>
      </c>
      <c r="J39" s="97" t="s">
        <v>91</v>
      </c>
      <c r="K39" s="40" t="s">
        <v>91</v>
      </c>
      <c r="L39" s="67"/>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9"/>
      <c r="HJ39" s="9"/>
      <c r="HK39" s="9"/>
      <c r="HL39" s="9"/>
      <c r="HM39" s="9"/>
    </row>
    <row r="40" s="2" customFormat="1" ht="147" customHeight="1" spans="1:221">
      <c r="A40" s="62" t="s">
        <v>95</v>
      </c>
      <c r="B40" s="63" t="s">
        <v>96</v>
      </c>
      <c r="C40" s="64" t="s">
        <v>97</v>
      </c>
      <c r="D40" s="65" t="s">
        <v>98</v>
      </c>
      <c r="E40" s="40" t="s">
        <v>90</v>
      </c>
      <c r="F40" s="65">
        <v>500000</v>
      </c>
      <c r="G40" s="65">
        <v>360000</v>
      </c>
      <c r="H40" s="66">
        <v>30000</v>
      </c>
      <c r="I40" s="65" t="s">
        <v>29</v>
      </c>
      <c r="J40" s="97" t="s">
        <v>91</v>
      </c>
      <c r="K40" s="65" t="s">
        <v>91</v>
      </c>
      <c r="L40" s="67"/>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9"/>
      <c r="HJ40" s="9"/>
      <c r="HK40" s="9"/>
      <c r="HL40" s="9"/>
      <c r="HM40" s="9"/>
    </row>
    <row r="41" s="1" customFormat="1" ht="105" customHeight="1" spans="1:221">
      <c r="A41" s="62" t="s">
        <v>99</v>
      </c>
      <c r="B41" s="63" t="s">
        <v>100</v>
      </c>
      <c r="C41" s="67" t="s">
        <v>101</v>
      </c>
      <c r="D41" s="41" t="s">
        <v>102</v>
      </c>
      <c r="E41" s="40" t="s">
        <v>90</v>
      </c>
      <c r="F41" s="41">
        <v>66000</v>
      </c>
      <c r="G41" s="41">
        <v>33000</v>
      </c>
      <c r="H41" s="50">
        <v>2000</v>
      </c>
      <c r="I41" s="40" t="s">
        <v>17</v>
      </c>
      <c r="J41" s="49" t="s">
        <v>91</v>
      </c>
      <c r="K41" s="40" t="s">
        <v>66</v>
      </c>
      <c r="L41" s="67"/>
      <c r="HI41" s="9"/>
      <c r="HJ41" s="9"/>
      <c r="HK41" s="9"/>
      <c r="HL41" s="9"/>
      <c r="HM41" s="9"/>
    </row>
    <row r="42" s="3" customFormat="1" ht="96" customHeight="1" spans="1:221">
      <c r="A42" s="62" t="s">
        <v>103</v>
      </c>
      <c r="B42" s="68" t="s">
        <v>104</v>
      </c>
      <c r="C42" s="68" t="s">
        <v>105</v>
      </c>
      <c r="D42" s="69" t="s">
        <v>64</v>
      </c>
      <c r="E42" s="40" t="s">
        <v>65</v>
      </c>
      <c r="F42" s="69">
        <v>12000</v>
      </c>
      <c r="G42" s="69">
        <v>8000</v>
      </c>
      <c r="H42" s="70">
        <v>4000</v>
      </c>
      <c r="I42" s="69" t="s">
        <v>14</v>
      </c>
      <c r="J42" s="93" t="s">
        <v>66</v>
      </c>
      <c r="K42" s="69" t="s">
        <v>66</v>
      </c>
      <c r="L42" s="40"/>
      <c r="HI42" s="9"/>
      <c r="HJ42" s="9"/>
      <c r="HK42" s="9"/>
      <c r="HL42" s="9"/>
      <c r="HM42" s="9"/>
    </row>
    <row r="43" s="3" customFormat="1" ht="123" customHeight="1" spans="1:221">
      <c r="A43" s="62" t="s">
        <v>106</v>
      </c>
      <c r="B43" s="63" t="s">
        <v>107</v>
      </c>
      <c r="C43" s="71" t="s">
        <v>108</v>
      </c>
      <c r="D43" s="69" t="s">
        <v>109</v>
      </c>
      <c r="E43" s="40" t="s">
        <v>90</v>
      </c>
      <c r="F43" s="69">
        <v>300000</v>
      </c>
      <c r="G43" s="72">
        <v>56271</v>
      </c>
      <c r="H43" s="70">
        <v>8000</v>
      </c>
      <c r="I43" s="40" t="s">
        <v>24</v>
      </c>
      <c r="J43" s="49" t="s">
        <v>91</v>
      </c>
      <c r="K43" s="40" t="s">
        <v>91</v>
      </c>
      <c r="L43" s="67"/>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9"/>
      <c r="HJ43" s="9"/>
      <c r="HK43" s="9"/>
      <c r="HL43" s="9"/>
      <c r="HM43" s="9"/>
    </row>
    <row r="44" s="3" customFormat="1" ht="100" customHeight="1" spans="1:221">
      <c r="A44" s="62" t="s">
        <v>110</v>
      </c>
      <c r="B44" s="63" t="s">
        <v>111</v>
      </c>
      <c r="C44" s="71" t="s">
        <v>112</v>
      </c>
      <c r="D44" s="69" t="s">
        <v>113</v>
      </c>
      <c r="E44" s="40" t="s">
        <v>65</v>
      </c>
      <c r="F44" s="69">
        <v>100000</v>
      </c>
      <c r="G44" s="72">
        <v>70000</v>
      </c>
      <c r="H44" s="70">
        <v>30000</v>
      </c>
      <c r="I44" s="40" t="s">
        <v>24</v>
      </c>
      <c r="J44" s="49" t="s">
        <v>91</v>
      </c>
      <c r="K44" s="40" t="s">
        <v>91</v>
      </c>
      <c r="L44" s="40"/>
      <c r="HI44" s="9"/>
      <c r="HJ44" s="9"/>
      <c r="HK44" s="9"/>
      <c r="HL44" s="9"/>
      <c r="HM44" s="9"/>
    </row>
    <row r="45" s="3" customFormat="1" ht="140" customHeight="1" spans="1:221">
      <c r="A45" s="62" t="s">
        <v>114</v>
      </c>
      <c r="B45" s="63" t="s">
        <v>115</v>
      </c>
      <c r="C45" s="64" t="s">
        <v>116</v>
      </c>
      <c r="D45" s="65" t="s">
        <v>64</v>
      </c>
      <c r="E45" s="40" t="s">
        <v>65</v>
      </c>
      <c r="F45" s="65">
        <v>90000</v>
      </c>
      <c r="G45" s="65">
        <v>58000</v>
      </c>
      <c r="H45" s="66">
        <v>32000</v>
      </c>
      <c r="I45" s="65" t="s">
        <v>29</v>
      </c>
      <c r="J45" s="97" t="s">
        <v>91</v>
      </c>
      <c r="K45" s="40" t="s">
        <v>91</v>
      </c>
      <c r="L45" s="67"/>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9"/>
      <c r="HJ45" s="9"/>
      <c r="HK45" s="9"/>
      <c r="HL45" s="9"/>
      <c r="HM45" s="9"/>
    </row>
    <row r="46" s="3" customFormat="1" ht="249" customHeight="1" spans="1:221">
      <c r="A46" s="62" t="s">
        <v>117</v>
      </c>
      <c r="B46" s="63" t="s">
        <v>118</v>
      </c>
      <c r="C46" s="71" t="s">
        <v>119</v>
      </c>
      <c r="D46" s="73" t="s">
        <v>120</v>
      </c>
      <c r="E46" s="40" t="s">
        <v>90</v>
      </c>
      <c r="F46" s="73">
        <v>260000</v>
      </c>
      <c r="G46" s="73">
        <v>50000</v>
      </c>
      <c r="H46" s="74">
        <v>40000</v>
      </c>
      <c r="I46" s="40" t="s">
        <v>29</v>
      </c>
      <c r="J46" s="40" t="s">
        <v>91</v>
      </c>
      <c r="K46" s="40" t="s">
        <v>66</v>
      </c>
      <c r="L46" s="40"/>
      <c r="HI46" s="100"/>
      <c r="HJ46" s="100"/>
      <c r="HK46" s="100"/>
      <c r="HL46" s="9"/>
      <c r="HM46" s="9"/>
    </row>
    <row r="47" s="3" customFormat="1" ht="122" customHeight="1" spans="1:221">
      <c r="A47" s="62" t="s">
        <v>121</v>
      </c>
      <c r="B47" s="63" t="s">
        <v>122</v>
      </c>
      <c r="C47" s="71" t="s">
        <v>123</v>
      </c>
      <c r="D47" s="41" t="s">
        <v>85</v>
      </c>
      <c r="E47" s="40" t="s">
        <v>70</v>
      </c>
      <c r="F47" s="41">
        <v>52000</v>
      </c>
      <c r="G47" s="41">
        <v>0</v>
      </c>
      <c r="H47" s="50">
        <v>5000</v>
      </c>
      <c r="I47" s="40" t="s">
        <v>29</v>
      </c>
      <c r="J47" s="40" t="s">
        <v>91</v>
      </c>
      <c r="K47" s="40" t="s">
        <v>66</v>
      </c>
      <c r="L47" s="40"/>
      <c r="HI47" s="100"/>
      <c r="HJ47" s="100"/>
      <c r="HK47" s="100"/>
      <c r="HL47" s="9"/>
      <c r="HM47" s="9"/>
    </row>
    <row r="48" s="3" customFormat="1" ht="124" customHeight="1" spans="1:221">
      <c r="A48" s="62" t="s">
        <v>124</v>
      </c>
      <c r="B48" s="63" t="s">
        <v>125</v>
      </c>
      <c r="C48" s="71" t="s">
        <v>126</v>
      </c>
      <c r="D48" s="41" t="s">
        <v>127</v>
      </c>
      <c r="E48" s="40" t="s">
        <v>90</v>
      </c>
      <c r="F48" s="41">
        <v>56000</v>
      </c>
      <c r="G48" s="41">
        <v>6000</v>
      </c>
      <c r="H48" s="50">
        <v>6000</v>
      </c>
      <c r="I48" s="40" t="s">
        <v>24</v>
      </c>
      <c r="J48" s="40" t="s">
        <v>91</v>
      </c>
      <c r="K48" s="40" t="s">
        <v>66</v>
      </c>
      <c r="L48" s="40"/>
      <c r="HI48" s="9"/>
      <c r="HJ48" s="9"/>
      <c r="HK48" s="9"/>
      <c r="HL48" s="9"/>
      <c r="HM48" s="9"/>
    </row>
    <row r="49" s="2" customFormat="1" ht="148" customHeight="1" spans="1:221">
      <c r="A49" s="62" t="s">
        <v>128</v>
      </c>
      <c r="B49" s="65" t="s">
        <v>129</v>
      </c>
      <c r="C49" s="64" t="s">
        <v>130</v>
      </c>
      <c r="D49" s="65" t="s">
        <v>64</v>
      </c>
      <c r="E49" s="40" t="s">
        <v>65</v>
      </c>
      <c r="F49" s="65">
        <v>10000</v>
      </c>
      <c r="G49" s="65">
        <v>7000</v>
      </c>
      <c r="H49" s="66">
        <v>3000</v>
      </c>
      <c r="I49" s="65" t="s">
        <v>29</v>
      </c>
      <c r="J49" s="97" t="s">
        <v>66</v>
      </c>
      <c r="K49" s="65" t="s">
        <v>66</v>
      </c>
      <c r="L49" s="33"/>
      <c r="HI49" s="9"/>
      <c r="HJ49" s="9"/>
      <c r="HK49" s="9"/>
      <c r="HL49" s="9"/>
      <c r="HM49" s="9"/>
    </row>
    <row r="50" s="1" customFormat="1" ht="101" customHeight="1" spans="1:221">
      <c r="A50" s="62" t="s">
        <v>131</v>
      </c>
      <c r="B50" s="63" t="s">
        <v>132</v>
      </c>
      <c r="C50" s="67" t="s">
        <v>133</v>
      </c>
      <c r="D50" s="41" t="s">
        <v>120</v>
      </c>
      <c r="E50" s="40" t="s">
        <v>90</v>
      </c>
      <c r="F50" s="41">
        <v>22858</v>
      </c>
      <c r="G50" s="41">
        <v>1858</v>
      </c>
      <c r="H50" s="50">
        <v>11000</v>
      </c>
      <c r="I50" s="40" t="s">
        <v>24</v>
      </c>
      <c r="J50" s="49" t="s">
        <v>91</v>
      </c>
      <c r="K50" s="40" t="s">
        <v>66</v>
      </c>
      <c r="L50" s="67"/>
      <c r="HI50" s="9"/>
      <c r="HJ50" s="9"/>
      <c r="HK50" s="9"/>
      <c r="HL50" s="9"/>
      <c r="HM50" s="9"/>
    </row>
    <row r="51" s="1" customFormat="1" ht="101" customHeight="1" spans="1:221">
      <c r="A51" s="62" t="s">
        <v>134</v>
      </c>
      <c r="B51" s="75" t="s">
        <v>135</v>
      </c>
      <c r="C51" s="40" t="s">
        <v>136</v>
      </c>
      <c r="D51" s="76" t="s">
        <v>113</v>
      </c>
      <c r="E51" s="40" t="s">
        <v>65</v>
      </c>
      <c r="F51" s="76">
        <v>5033</v>
      </c>
      <c r="G51" s="76">
        <v>3000</v>
      </c>
      <c r="H51" s="77">
        <v>2003</v>
      </c>
      <c r="I51" s="40" t="s">
        <v>24</v>
      </c>
      <c r="J51" s="40" t="s">
        <v>66</v>
      </c>
      <c r="K51" s="40" t="s">
        <v>66</v>
      </c>
      <c r="L51" s="67"/>
      <c r="HI51" s="9"/>
      <c r="HJ51" s="9"/>
      <c r="HK51" s="9"/>
      <c r="HL51" s="9"/>
      <c r="HM51" s="9"/>
    </row>
    <row r="52" s="1" customFormat="1" ht="101" customHeight="1" spans="1:221">
      <c r="A52" s="62" t="s">
        <v>137</v>
      </c>
      <c r="B52" s="78" t="s">
        <v>138</v>
      </c>
      <c r="C52" s="58" t="s">
        <v>139</v>
      </c>
      <c r="D52" s="79" t="s">
        <v>69</v>
      </c>
      <c r="E52" s="58" t="s">
        <v>70</v>
      </c>
      <c r="F52" s="79">
        <v>25871</v>
      </c>
      <c r="G52" s="79">
        <v>0</v>
      </c>
      <c r="H52" s="80">
        <v>5000</v>
      </c>
      <c r="I52" s="58" t="s">
        <v>29</v>
      </c>
      <c r="J52" s="58" t="s">
        <v>66</v>
      </c>
      <c r="K52" s="58" t="s">
        <v>66</v>
      </c>
      <c r="L52" s="58" t="s">
        <v>81</v>
      </c>
      <c r="HI52" s="9"/>
      <c r="HJ52" s="9"/>
      <c r="HK52" s="9"/>
      <c r="HL52" s="9"/>
      <c r="HM52" s="9"/>
    </row>
    <row r="53" s="1" customFormat="1" ht="101" customHeight="1" spans="1:221">
      <c r="A53" s="62" t="s">
        <v>140</v>
      </c>
      <c r="B53" s="78" t="s">
        <v>141</v>
      </c>
      <c r="C53" s="58" t="s">
        <v>142</v>
      </c>
      <c r="D53" s="79" t="s">
        <v>85</v>
      </c>
      <c r="E53" s="58" t="s">
        <v>70</v>
      </c>
      <c r="F53" s="79">
        <v>120000</v>
      </c>
      <c r="G53" s="79">
        <v>0</v>
      </c>
      <c r="H53" s="80">
        <v>5000</v>
      </c>
      <c r="I53" s="58" t="s">
        <v>17</v>
      </c>
      <c r="J53" s="58" t="s">
        <v>66</v>
      </c>
      <c r="K53" s="58" t="s">
        <v>66</v>
      </c>
      <c r="L53" s="58" t="s">
        <v>81</v>
      </c>
      <c r="HI53" s="9"/>
      <c r="HJ53" s="9"/>
      <c r="HK53" s="9"/>
      <c r="HL53" s="9"/>
      <c r="HM53" s="9"/>
    </row>
    <row r="54" s="1" customFormat="1" ht="101" customHeight="1" spans="1:221">
      <c r="A54" s="62" t="s">
        <v>143</v>
      </c>
      <c r="B54" s="63" t="s">
        <v>144</v>
      </c>
      <c r="C54" s="40" t="s">
        <v>145</v>
      </c>
      <c r="D54" s="76" t="s">
        <v>69</v>
      </c>
      <c r="E54" s="40" t="s">
        <v>70</v>
      </c>
      <c r="F54" s="76">
        <v>20000</v>
      </c>
      <c r="G54" s="76">
        <v>0</v>
      </c>
      <c r="H54" s="81">
        <v>6000</v>
      </c>
      <c r="I54" s="40" t="s">
        <v>24</v>
      </c>
      <c r="J54" s="40" t="s">
        <v>91</v>
      </c>
      <c r="K54" s="40" t="s">
        <v>66</v>
      </c>
      <c r="L54" s="40"/>
      <c r="HI54" s="9"/>
      <c r="HJ54" s="9"/>
      <c r="HK54" s="9"/>
      <c r="HL54" s="9"/>
      <c r="HM54" s="9"/>
    </row>
    <row r="55" s="2" customFormat="1" ht="50" customHeight="1" spans="1:221">
      <c r="A55" s="38" t="s">
        <v>18</v>
      </c>
      <c r="B55" s="39" t="s">
        <v>146</v>
      </c>
      <c r="C55" s="82"/>
      <c r="D55" s="34"/>
      <c r="E55" s="33"/>
      <c r="F55" s="34">
        <f>SUM(F56:F79)</f>
        <v>1495677</v>
      </c>
      <c r="G55" s="34">
        <f>SUM(G56:G79)</f>
        <v>432180</v>
      </c>
      <c r="H55" s="34">
        <f>SUM(H56:H79)</f>
        <v>260337</v>
      </c>
      <c r="I55" s="33"/>
      <c r="J55" s="93"/>
      <c r="K55" s="40"/>
      <c r="L55" s="33"/>
      <c r="HI55" s="99"/>
      <c r="HJ55" s="99"/>
      <c r="HK55" s="99"/>
      <c r="HL55" s="9"/>
      <c r="HM55" s="9"/>
    </row>
    <row r="56" s="4" customFormat="1" ht="106" customHeight="1" spans="1:221">
      <c r="A56" s="56">
        <v>25</v>
      </c>
      <c r="B56" s="83" t="s">
        <v>147</v>
      </c>
      <c r="C56" s="71" t="s">
        <v>148</v>
      </c>
      <c r="D56" s="69" t="s">
        <v>64</v>
      </c>
      <c r="E56" s="40" t="s">
        <v>65</v>
      </c>
      <c r="F56" s="69">
        <v>16000</v>
      </c>
      <c r="G56" s="72">
        <v>2100</v>
      </c>
      <c r="H56" s="70">
        <v>13900</v>
      </c>
      <c r="I56" s="69" t="s">
        <v>34</v>
      </c>
      <c r="J56" s="93" t="s">
        <v>91</v>
      </c>
      <c r="K56" s="40" t="s">
        <v>66</v>
      </c>
      <c r="L56" s="82"/>
      <c r="HI56" s="9"/>
      <c r="HJ56" s="9"/>
      <c r="HK56" s="9"/>
      <c r="HL56" s="9"/>
      <c r="HM56" s="9"/>
    </row>
    <row r="57" s="4" customFormat="1" ht="94" customHeight="1" spans="1:221">
      <c r="A57" s="56">
        <v>26</v>
      </c>
      <c r="B57" s="83" t="s">
        <v>149</v>
      </c>
      <c r="C57" s="71" t="s">
        <v>150</v>
      </c>
      <c r="D57" s="69" t="s">
        <v>64</v>
      </c>
      <c r="E57" s="40" t="s">
        <v>65</v>
      </c>
      <c r="F57" s="69">
        <v>13000</v>
      </c>
      <c r="G57" s="72">
        <v>2100</v>
      </c>
      <c r="H57" s="72">
        <v>10900</v>
      </c>
      <c r="I57" s="69" t="s">
        <v>34</v>
      </c>
      <c r="J57" s="40" t="s">
        <v>91</v>
      </c>
      <c r="K57" s="40" t="s">
        <v>66</v>
      </c>
      <c r="L57" s="82"/>
      <c r="HI57" s="9"/>
      <c r="HJ57" s="9"/>
      <c r="HK57" s="9"/>
      <c r="HL57" s="9"/>
      <c r="HM57" s="9"/>
    </row>
    <row r="58" s="4" customFormat="1" ht="146" customHeight="1" spans="1:221">
      <c r="A58" s="56">
        <v>27</v>
      </c>
      <c r="B58" s="83" t="s">
        <v>151</v>
      </c>
      <c r="C58" s="71" t="s">
        <v>152</v>
      </c>
      <c r="D58" s="69" t="s">
        <v>64</v>
      </c>
      <c r="E58" s="40" t="s">
        <v>65</v>
      </c>
      <c r="F58" s="69">
        <v>4920</v>
      </c>
      <c r="G58" s="72">
        <v>1000</v>
      </c>
      <c r="H58" s="70">
        <v>3920</v>
      </c>
      <c r="I58" s="69" t="s">
        <v>34</v>
      </c>
      <c r="J58" s="40" t="s">
        <v>66</v>
      </c>
      <c r="K58" s="40" t="s">
        <v>66</v>
      </c>
      <c r="L58" s="82"/>
      <c r="HI58" s="9"/>
      <c r="HJ58" s="9"/>
      <c r="HK58" s="9"/>
      <c r="HL58" s="9"/>
      <c r="HM58" s="9"/>
    </row>
    <row r="59" s="4" customFormat="1" ht="100" customHeight="1" spans="1:221">
      <c r="A59" s="56">
        <v>28</v>
      </c>
      <c r="B59" s="75" t="s">
        <v>153</v>
      </c>
      <c r="C59" s="67" t="s">
        <v>154</v>
      </c>
      <c r="D59" s="41" t="s">
        <v>155</v>
      </c>
      <c r="E59" s="40" t="s">
        <v>90</v>
      </c>
      <c r="F59" s="41">
        <v>150000</v>
      </c>
      <c r="G59" s="41">
        <v>10000</v>
      </c>
      <c r="H59" s="50">
        <v>30000</v>
      </c>
      <c r="I59" s="69" t="s">
        <v>34</v>
      </c>
      <c r="J59" s="49" t="s">
        <v>91</v>
      </c>
      <c r="K59" s="40" t="s">
        <v>91</v>
      </c>
      <c r="L59" s="82"/>
      <c r="HI59" s="9"/>
      <c r="HJ59" s="9"/>
      <c r="HK59" s="9"/>
      <c r="HL59" s="9"/>
      <c r="HM59" s="9"/>
    </row>
    <row r="60" s="4" customFormat="1" ht="100" customHeight="1" spans="1:221">
      <c r="A60" s="56">
        <v>29</v>
      </c>
      <c r="B60" s="83" t="s">
        <v>156</v>
      </c>
      <c r="C60" s="84" t="s">
        <v>157</v>
      </c>
      <c r="D60" s="69" t="s">
        <v>64</v>
      </c>
      <c r="E60" s="40" t="s">
        <v>65</v>
      </c>
      <c r="F60" s="69">
        <v>3500</v>
      </c>
      <c r="G60" s="72">
        <v>150</v>
      </c>
      <c r="H60" s="70">
        <v>3350</v>
      </c>
      <c r="I60" s="69" t="s">
        <v>34</v>
      </c>
      <c r="J60" s="93" t="s">
        <v>66</v>
      </c>
      <c r="K60" s="40" t="s">
        <v>66</v>
      </c>
      <c r="L60" s="82"/>
      <c r="HI60" s="9"/>
      <c r="HJ60" s="9"/>
      <c r="HK60" s="9"/>
      <c r="HL60" s="9"/>
      <c r="HM60" s="9"/>
    </row>
    <row r="61" s="4" customFormat="1" ht="100" customHeight="1" spans="1:221">
      <c r="A61" s="56">
        <v>30</v>
      </c>
      <c r="B61" s="83" t="s">
        <v>158</v>
      </c>
      <c r="C61" s="84" t="s">
        <v>159</v>
      </c>
      <c r="D61" s="69">
        <v>2021</v>
      </c>
      <c r="E61" s="40" t="s">
        <v>70</v>
      </c>
      <c r="F61" s="69">
        <v>2260</v>
      </c>
      <c r="G61" s="72">
        <v>0</v>
      </c>
      <c r="H61" s="70">
        <v>2260</v>
      </c>
      <c r="I61" s="69" t="s">
        <v>34</v>
      </c>
      <c r="J61" s="93" t="s">
        <v>66</v>
      </c>
      <c r="K61" s="40" t="s">
        <v>66</v>
      </c>
      <c r="L61" s="82"/>
      <c r="HI61" s="9"/>
      <c r="HJ61" s="9"/>
      <c r="HK61" s="9"/>
      <c r="HL61" s="9"/>
      <c r="HM61" s="9"/>
    </row>
    <row r="62" s="2" customFormat="1" ht="94" customHeight="1" spans="1:221">
      <c r="A62" s="59">
        <v>31</v>
      </c>
      <c r="B62" s="60" t="s">
        <v>160</v>
      </c>
      <c r="C62" s="40" t="s">
        <v>161</v>
      </c>
      <c r="D62" s="69" t="s">
        <v>69</v>
      </c>
      <c r="E62" s="40" t="s">
        <v>70</v>
      </c>
      <c r="F62" s="69">
        <v>12000</v>
      </c>
      <c r="G62" s="72">
        <v>0</v>
      </c>
      <c r="H62" s="70">
        <v>2000</v>
      </c>
      <c r="I62" s="69" t="s">
        <v>34</v>
      </c>
      <c r="J62" s="93" t="s">
        <v>66</v>
      </c>
      <c r="K62" s="93" t="s">
        <v>66</v>
      </c>
      <c r="L62" s="33"/>
      <c r="HI62" s="99"/>
      <c r="HJ62" s="99"/>
      <c r="HK62" s="99"/>
      <c r="HL62" s="9"/>
      <c r="HM62" s="9"/>
    </row>
    <row r="63" s="4" customFormat="1" ht="100" customHeight="1" spans="1:221">
      <c r="A63" s="56">
        <v>32</v>
      </c>
      <c r="B63" s="48" t="s">
        <v>162</v>
      </c>
      <c r="C63" s="40" t="s">
        <v>163</v>
      </c>
      <c r="D63" s="69" t="s">
        <v>64</v>
      </c>
      <c r="E63" s="40" t="s">
        <v>65</v>
      </c>
      <c r="F63" s="69">
        <v>10000</v>
      </c>
      <c r="G63" s="72">
        <v>2000</v>
      </c>
      <c r="H63" s="70">
        <v>8000</v>
      </c>
      <c r="I63" s="69" t="s">
        <v>20</v>
      </c>
      <c r="J63" s="93" t="s">
        <v>66</v>
      </c>
      <c r="K63" s="93" t="s">
        <v>66</v>
      </c>
      <c r="L63" s="82"/>
      <c r="HI63" s="9"/>
      <c r="HJ63" s="9"/>
      <c r="HK63" s="9"/>
      <c r="HL63" s="9"/>
      <c r="HM63" s="9"/>
    </row>
    <row r="64" s="4" customFormat="1" ht="100" customHeight="1" spans="1:221">
      <c r="A64" s="56">
        <v>33</v>
      </c>
      <c r="B64" s="85" t="s">
        <v>164</v>
      </c>
      <c r="C64" s="58" t="s">
        <v>165</v>
      </c>
      <c r="D64" s="86" t="s">
        <v>69</v>
      </c>
      <c r="E64" s="58" t="s">
        <v>70</v>
      </c>
      <c r="F64" s="86">
        <v>3000</v>
      </c>
      <c r="G64" s="87">
        <v>0</v>
      </c>
      <c r="H64" s="87">
        <v>2000</v>
      </c>
      <c r="I64" s="86" t="s">
        <v>31</v>
      </c>
      <c r="J64" s="95" t="s">
        <v>66</v>
      </c>
      <c r="K64" s="95" t="s">
        <v>66</v>
      </c>
      <c r="L64" s="58" t="s">
        <v>81</v>
      </c>
      <c r="HI64" s="9"/>
      <c r="HJ64" s="9"/>
      <c r="HK64" s="9"/>
      <c r="HL64" s="9"/>
      <c r="HM64" s="9"/>
    </row>
    <row r="65" s="3" customFormat="1" ht="128" customHeight="1" spans="1:221">
      <c r="A65" s="56">
        <v>34</v>
      </c>
      <c r="B65" s="101" t="s">
        <v>166</v>
      </c>
      <c r="C65" s="67" t="s">
        <v>167</v>
      </c>
      <c r="D65" s="41" t="s">
        <v>168</v>
      </c>
      <c r="E65" s="40" t="s">
        <v>65</v>
      </c>
      <c r="F65" s="41">
        <v>58000</v>
      </c>
      <c r="G65" s="41">
        <v>40000</v>
      </c>
      <c r="H65" s="50">
        <v>18000</v>
      </c>
      <c r="I65" s="40" t="s">
        <v>42</v>
      </c>
      <c r="J65" s="49" t="s">
        <v>91</v>
      </c>
      <c r="K65" s="40" t="s">
        <v>91</v>
      </c>
      <c r="L65" s="40"/>
      <c r="HI65" s="9"/>
      <c r="HJ65" s="9"/>
      <c r="HK65" s="9"/>
      <c r="HL65" s="9"/>
      <c r="HM65" s="9"/>
    </row>
    <row r="66" s="3" customFormat="1" ht="89" customHeight="1" spans="1:221">
      <c r="A66" s="56">
        <v>35</v>
      </c>
      <c r="B66" s="71" t="s">
        <v>169</v>
      </c>
      <c r="C66" s="67" t="s">
        <v>170</v>
      </c>
      <c r="D66" s="73" t="s">
        <v>69</v>
      </c>
      <c r="E66" s="40" t="s">
        <v>70</v>
      </c>
      <c r="F66" s="40">
        <v>15000</v>
      </c>
      <c r="G66" s="41">
        <v>0</v>
      </c>
      <c r="H66" s="50">
        <v>3000</v>
      </c>
      <c r="I66" s="40" t="s">
        <v>42</v>
      </c>
      <c r="J66" s="93" t="s">
        <v>66</v>
      </c>
      <c r="K66" s="40" t="s">
        <v>66</v>
      </c>
      <c r="L66" s="40"/>
      <c r="HI66" s="9"/>
      <c r="HJ66" s="9"/>
      <c r="HK66" s="9"/>
      <c r="HL66" s="9"/>
      <c r="HM66" s="9"/>
    </row>
    <row r="67" s="3" customFormat="1" ht="177" customHeight="1" spans="1:221">
      <c r="A67" s="56">
        <v>36</v>
      </c>
      <c r="B67" s="65" t="s">
        <v>171</v>
      </c>
      <c r="C67" s="65" t="s">
        <v>172</v>
      </c>
      <c r="D67" s="65" t="s">
        <v>64</v>
      </c>
      <c r="E67" s="40" t="s">
        <v>65</v>
      </c>
      <c r="F67" s="65">
        <v>6000</v>
      </c>
      <c r="G67" s="65">
        <v>1000</v>
      </c>
      <c r="H67" s="66">
        <v>5000</v>
      </c>
      <c r="I67" s="65" t="s">
        <v>29</v>
      </c>
      <c r="J67" s="93" t="s">
        <v>66</v>
      </c>
      <c r="K67" s="40" t="s">
        <v>66</v>
      </c>
      <c r="L67" s="40"/>
      <c r="HI67" s="9"/>
      <c r="HJ67" s="9"/>
      <c r="HK67" s="9"/>
      <c r="HL67" s="9"/>
      <c r="HM67" s="9"/>
    </row>
    <row r="68" ht="120" customHeight="1" spans="1:13">
      <c r="A68" s="56">
        <v>37</v>
      </c>
      <c r="B68" s="42" t="s">
        <v>173</v>
      </c>
      <c r="C68" s="50" t="s">
        <v>174</v>
      </c>
      <c r="D68" s="50" t="s">
        <v>175</v>
      </c>
      <c r="E68" s="102" t="s">
        <v>70</v>
      </c>
      <c r="F68" s="49">
        <v>13000</v>
      </c>
      <c r="G68" s="49">
        <v>0</v>
      </c>
      <c r="H68" s="49">
        <v>1500</v>
      </c>
      <c r="I68" s="118" t="s">
        <v>31</v>
      </c>
      <c r="J68" s="40" t="s">
        <v>66</v>
      </c>
      <c r="K68" s="40" t="s">
        <v>66</v>
      </c>
      <c r="L68" s="50"/>
      <c r="M68" s="98"/>
    </row>
    <row r="69" s="1" customFormat="1" ht="132" customHeight="1" spans="1:221">
      <c r="A69" s="62" t="s">
        <v>176</v>
      </c>
      <c r="B69" s="103" t="s">
        <v>177</v>
      </c>
      <c r="C69" s="69" t="s">
        <v>178</v>
      </c>
      <c r="D69" s="69" t="s">
        <v>64</v>
      </c>
      <c r="E69" s="40" t="s">
        <v>65</v>
      </c>
      <c r="F69" s="72">
        <v>30000</v>
      </c>
      <c r="G69" s="40">
        <v>10000</v>
      </c>
      <c r="H69" s="50">
        <v>20000</v>
      </c>
      <c r="I69" s="118" t="s">
        <v>22</v>
      </c>
      <c r="J69" s="106" t="s">
        <v>91</v>
      </c>
      <c r="K69" s="40" t="s">
        <v>66</v>
      </c>
      <c r="L69" s="67"/>
      <c r="HI69" s="9"/>
      <c r="HJ69" s="9"/>
      <c r="HK69" s="9"/>
      <c r="HL69" s="9"/>
      <c r="HM69" s="9"/>
    </row>
    <row r="70" s="1" customFormat="1" ht="83" customHeight="1" spans="1:221">
      <c r="A70" s="62" t="s">
        <v>179</v>
      </c>
      <c r="B70" s="50" t="s">
        <v>180</v>
      </c>
      <c r="C70" s="75" t="s">
        <v>181</v>
      </c>
      <c r="D70" s="50" t="s">
        <v>120</v>
      </c>
      <c r="E70" s="50" t="s">
        <v>90</v>
      </c>
      <c r="F70" s="50">
        <v>10000</v>
      </c>
      <c r="G70" s="50">
        <v>400</v>
      </c>
      <c r="H70" s="49">
        <v>3000</v>
      </c>
      <c r="I70" s="116" t="s">
        <v>31</v>
      </c>
      <c r="J70" s="93" t="s">
        <v>66</v>
      </c>
      <c r="K70" s="50" t="s">
        <v>66</v>
      </c>
      <c r="L70" s="67"/>
      <c r="HI70" s="9"/>
      <c r="HJ70" s="9"/>
      <c r="HK70" s="9"/>
      <c r="HL70" s="9"/>
      <c r="HM70" s="9"/>
    </row>
    <row r="71" s="1" customFormat="1" ht="100" customHeight="1" spans="1:221">
      <c r="A71" s="62" t="s">
        <v>182</v>
      </c>
      <c r="B71" s="101" t="s">
        <v>183</v>
      </c>
      <c r="C71" s="67" t="s">
        <v>184</v>
      </c>
      <c r="D71" s="41" t="s">
        <v>185</v>
      </c>
      <c r="E71" s="40" t="s">
        <v>90</v>
      </c>
      <c r="F71" s="41">
        <v>1000000</v>
      </c>
      <c r="G71" s="41">
        <v>350000</v>
      </c>
      <c r="H71" s="50">
        <v>40000</v>
      </c>
      <c r="I71" s="40" t="s">
        <v>186</v>
      </c>
      <c r="J71" s="49" t="s">
        <v>91</v>
      </c>
      <c r="K71" s="40" t="s">
        <v>91</v>
      </c>
      <c r="L71" s="67"/>
      <c r="HI71" s="9"/>
      <c r="HJ71" s="9"/>
      <c r="HK71" s="9"/>
      <c r="HL71" s="9"/>
      <c r="HM71" s="9"/>
    </row>
    <row r="72" s="1" customFormat="1" ht="75" customHeight="1" spans="1:221">
      <c r="A72" s="62" t="s">
        <v>187</v>
      </c>
      <c r="B72" s="104" t="s">
        <v>188</v>
      </c>
      <c r="C72" s="105" t="s">
        <v>189</v>
      </c>
      <c r="D72" s="106" t="s">
        <v>127</v>
      </c>
      <c r="E72" s="40" t="s">
        <v>90</v>
      </c>
      <c r="F72" s="107">
        <v>10000</v>
      </c>
      <c r="G72" s="106">
        <v>1000</v>
      </c>
      <c r="H72" s="108">
        <v>5400</v>
      </c>
      <c r="I72" s="118" t="s">
        <v>31</v>
      </c>
      <c r="J72" s="106" t="s">
        <v>66</v>
      </c>
      <c r="K72" s="40" t="s">
        <v>66</v>
      </c>
      <c r="L72" s="67"/>
      <c r="HI72" s="9"/>
      <c r="HJ72" s="9"/>
      <c r="HK72" s="9"/>
      <c r="HL72" s="9"/>
      <c r="HM72" s="9"/>
    </row>
    <row r="73" customFormat="1" ht="78" customHeight="1" spans="1:12">
      <c r="A73" s="109">
        <v>42</v>
      </c>
      <c r="B73" s="58" t="s">
        <v>190</v>
      </c>
      <c r="C73" s="58" t="s">
        <v>191</v>
      </c>
      <c r="D73" s="110" t="s">
        <v>175</v>
      </c>
      <c r="E73" s="58" t="s">
        <v>70</v>
      </c>
      <c r="F73" s="110">
        <v>25000</v>
      </c>
      <c r="G73" s="110">
        <v>0</v>
      </c>
      <c r="H73" s="110">
        <v>2000</v>
      </c>
      <c r="I73" s="110" t="s">
        <v>31</v>
      </c>
      <c r="J73" s="110" t="s">
        <v>66</v>
      </c>
      <c r="K73" s="110" t="s">
        <v>66</v>
      </c>
      <c r="L73" s="58" t="s">
        <v>81</v>
      </c>
    </row>
    <row r="74" s="4" customFormat="1" ht="133" customHeight="1" spans="1:221">
      <c r="A74" s="62" t="s">
        <v>192</v>
      </c>
      <c r="B74" s="48" t="s">
        <v>193</v>
      </c>
      <c r="C74" s="40" t="s">
        <v>194</v>
      </c>
      <c r="D74" s="41" t="s">
        <v>120</v>
      </c>
      <c r="E74" s="40" t="s">
        <v>90</v>
      </c>
      <c r="F74" s="41">
        <v>20000</v>
      </c>
      <c r="G74" s="41">
        <v>8000</v>
      </c>
      <c r="H74" s="50">
        <v>12000</v>
      </c>
      <c r="I74" s="40" t="s">
        <v>17</v>
      </c>
      <c r="J74" s="93" t="s">
        <v>66</v>
      </c>
      <c r="K74" s="40" t="s">
        <v>66</v>
      </c>
      <c r="L74" s="82"/>
      <c r="HI74" s="9"/>
      <c r="HJ74" s="9"/>
      <c r="HK74" s="9"/>
      <c r="HL74" s="9"/>
      <c r="HM74" s="9"/>
    </row>
    <row r="75" s="4" customFormat="1" ht="133" customHeight="1" spans="1:221">
      <c r="A75" s="62" t="s">
        <v>195</v>
      </c>
      <c r="B75" s="85" t="s">
        <v>196</v>
      </c>
      <c r="C75" s="58" t="s">
        <v>197</v>
      </c>
      <c r="D75" s="111" t="s">
        <v>69</v>
      </c>
      <c r="E75" s="58" t="s">
        <v>70</v>
      </c>
      <c r="F75" s="111">
        <v>30000</v>
      </c>
      <c r="G75" s="111">
        <v>0</v>
      </c>
      <c r="H75" s="112">
        <v>15000</v>
      </c>
      <c r="I75" s="58" t="s">
        <v>14</v>
      </c>
      <c r="J75" s="95" t="s">
        <v>66</v>
      </c>
      <c r="K75" s="95" t="s">
        <v>66</v>
      </c>
      <c r="L75" s="58" t="s">
        <v>81</v>
      </c>
      <c r="HI75" s="9"/>
      <c r="HJ75" s="9"/>
      <c r="HK75" s="9"/>
      <c r="HL75" s="9"/>
      <c r="HM75" s="9"/>
    </row>
    <row r="76" s="1" customFormat="1" ht="227" customHeight="1" spans="1:221">
      <c r="A76" s="62" t="s">
        <v>198</v>
      </c>
      <c r="B76" s="103" t="s">
        <v>199</v>
      </c>
      <c r="C76" s="69" t="s">
        <v>200</v>
      </c>
      <c r="D76" s="41" t="s">
        <v>64</v>
      </c>
      <c r="E76" s="40" t="s">
        <v>65</v>
      </c>
      <c r="F76" s="41">
        <v>10000</v>
      </c>
      <c r="G76" s="41">
        <v>4000</v>
      </c>
      <c r="H76" s="50">
        <v>6000</v>
      </c>
      <c r="I76" s="40" t="s">
        <v>37</v>
      </c>
      <c r="J76" s="106" t="s">
        <v>91</v>
      </c>
      <c r="K76" s="40" t="s">
        <v>66</v>
      </c>
      <c r="L76" s="67"/>
      <c r="HI76" s="9"/>
      <c r="HJ76" s="9"/>
      <c r="HK76" s="9"/>
      <c r="HL76" s="9"/>
      <c r="HM76" s="9"/>
    </row>
    <row r="77" s="4" customFormat="1" ht="75" customHeight="1" spans="1:221">
      <c r="A77" s="62" t="s">
        <v>201</v>
      </c>
      <c r="B77" s="113" t="s">
        <v>202</v>
      </c>
      <c r="C77" s="113" t="s">
        <v>203</v>
      </c>
      <c r="D77" s="114">
        <v>2021</v>
      </c>
      <c r="E77" s="49" t="s">
        <v>70</v>
      </c>
      <c r="F77" s="115">
        <v>6000</v>
      </c>
      <c r="G77" s="114">
        <v>0</v>
      </c>
      <c r="H77" s="116">
        <v>6000</v>
      </c>
      <c r="I77" s="116" t="s">
        <v>31</v>
      </c>
      <c r="J77" s="93" t="s">
        <v>66</v>
      </c>
      <c r="K77" s="40" t="s">
        <v>66</v>
      </c>
      <c r="L77" s="82"/>
      <c r="HI77" s="9"/>
      <c r="HJ77" s="9"/>
      <c r="HK77" s="9"/>
      <c r="HL77" s="9"/>
      <c r="HM77" s="9"/>
    </row>
    <row r="78" s="2" customFormat="1" ht="91" customHeight="1" spans="1:221">
      <c r="A78" s="59">
        <v>47</v>
      </c>
      <c r="B78" s="60" t="s">
        <v>204</v>
      </c>
      <c r="C78" s="42" t="s">
        <v>205</v>
      </c>
      <c r="D78" s="42">
        <v>2021</v>
      </c>
      <c r="E78" s="40" t="s">
        <v>70</v>
      </c>
      <c r="F78" s="42">
        <v>45000</v>
      </c>
      <c r="G78" s="41">
        <v>0</v>
      </c>
      <c r="H78" s="61">
        <v>45000</v>
      </c>
      <c r="I78" s="61" t="s">
        <v>206</v>
      </c>
      <c r="J78" s="40" t="s">
        <v>66</v>
      </c>
      <c r="K78" s="40" t="s">
        <v>66</v>
      </c>
      <c r="L78" s="33"/>
      <c r="HI78" s="99"/>
      <c r="HJ78" s="99"/>
      <c r="HK78" s="99"/>
      <c r="HL78" s="9"/>
      <c r="HM78" s="9"/>
    </row>
    <row r="79" ht="158" customHeight="1" spans="1:12">
      <c r="A79" s="62" t="s">
        <v>207</v>
      </c>
      <c r="B79" s="42" t="s">
        <v>208</v>
      </c>
      <c r="C79" s="42" t="s">
        <v>209</v>
      </c>
      <c r="D79" s="42" t="s">
        <v>113</v>
      </c>
      <c r="E79" s="40" t="s">
        <v>65</v>
      </c>
      <c r="F79" s="42">
        <v>2997</v>
      </c>
      <c r="G79" s="42">
        <v>430</v>
      </c>
      <c r="H79" s="61">
        <v>2107</v>
      </c>
      <c r="I79" s="61" t="s">
        <v>27</v>
      </c>
      <c r="J79" s="93" t="s">
        <v>66</v>
      </c>
      <c r="K79" s="93" t="s">
        <v>66</v>
      </c>
      <c r="L79" s="67" t="s">
        <v>210</v>
      </c>
    </row>
    <row r="80" ht="63" customHeight="1" spans="4:8">
      <c r="D80" s="117"/>
      <c r="E80" s="117"/>
      <c r="F80" s="117"/>
      <c r="G80" s="117"/>
      <c r="H80" s="5"/>
    </row>
    <row r="81" spans="4:8">
      <c r="D81" s="117"/>
      <c r="E81" s="117"/>
      <c r="F81" s="117"/>
      <c r="G81" s="117"/>
      <c r="H81" s="5"/>
    </row>
    <row r="82" spans="4:8">
      <c r="D82" s="117"/>
      <c r="E82" s="117"/>
      <c r="F82" s="117"/>
      <c r="G82" s="117"/>
      <c r="H82" s="5"/>
    </row>
    <row r="83" spans="4:8">
      <c r="D83" s="117"/>
      <c r="E83" s="117"/>
      <c r="F83" s="117"/>
      <c r="G83" s="117"/>
      <c r="H83" s="5"/>
    </row>
    <row r="84" spans="4:8">
      <c r="D84" s="117"/>
      <c r="E84" s="117"/>
      <c r="F84" s="117"/>
      <c r="G84" s="117"/>
      <c r="H84" s="5"/>
    </row>
    <row r="85" spans="4:8">
      <c r="D85" s="117"/>
      <c r="E85" s="117"/>
      <c r="F85" s="117"/>
      <c r="G85" s="117"/>
      <c r="H85" s="5"/>
    </row>
    <row r="86" spans="4:8">
      <c r="D86" s="117"/>
      <c r="E86" s="117"/>
      <c r="F86" s="117"/>
      <c r="G86" s="117"/>
      <c r="H86" s="5"/>
    </row>
    <row r="87" spans="4:8">
      <c r="D87" s="117"/>
      <c r="E87" s="117"/>
      <c r="F87" s="117"/>
      <c r="G87" s="117"/>
      <c r="H87" s="5"/>
    </row>
    <row r="88" spans="4:8">
      <c r="D88" s="117"/>
      <c r="E88" s="117"/>
      <c r="F88" s="117"/>
      <c r="G88" s="117"/>
      <c r="H88" s="5"/>
    </row>
    <row r="89" spans="4:8">
      <c r="D89" s="117"/>
      <c r="E89" s="117"/>
      <c r="F89" s="117"/>
      <c r="G89" s="117"/>
      <c r="H89" s="5"/>
    </row>
    <row r="90" spans="4:8">
      <c r="D90" s="117"/>
      <c r="E90" s="117"/>
      <c r="F90" s="117"/>
      <c r="G90" s="117"/>
      <c r="H90" s="5"/>
    </row>
    <row r="91" spans="4:8">
      <c r="D91" s="117"/>
      <c r="E91" s="117"/>
      <c r="F91" s="117"/>
      <c r="G91" s="117"/>
      <c r="H91" s="5"/>
    </row>
    <row r="92" spans="4:8">
      <c r="D92" s="117"/>
      <c r="E92" s="117"/>
      <c r="F92" s="117"/>
      <c r="G92" s="117"/>
      <c r="H92" s="5"/>
    </row>
    <row r="93" spans="4:8">
      <c r="D93" s="117"/>
      <c r="E93" s="117"/>
      <c r="F93" s="117"/>
      <c r="G93" s="117"/>
      <c r="H93" s="5"/>
    </row>
    <row r="94" spans="4:8">
      <c r="D94" s="117"/>
      <c r="E94" s="117"/>
      <c r="F94" s="117"/>
      <c r="G94" s="117"/>
      <c r="H94" s="5"/>
    </row>
    <row r="95" spans="4:8">
      <c r="D95" s="117"/>
      <c r="E95" s="117"/>
      <c r="F95" s="117"/>
      <c r="G95" s="117"/>
      <c r="H95" s="5"/>
    </row>
  </sheetData>
  <mergeCells count="24">
    <mergeCell ref="B1:M1"/>
    <mergeCell ref="B2:M2"/>
    <mergeCell ref="B3:G3"/>
    <mergeCell ref="H3:M3"/>
    <mergeCell ref="B5:C5"/>
    <mergeCell ref="H5:I5"/>
    <mergeCell ref="B11:G11"/>
    <mergeCell ref="B13:C13"/>
    <mergeCell ref="A22:K22"/>
    <mergeCell ref="A23:K23"/>
    <mergeCell ref="A24:A27"/>
    <mergeCell ref="B24:B27"/>
    <mergeCell ref="C24:C27"/>
    <mergeCell ref="D24:D27"/>
    <mergeCell ref="E24:E27"/>
    <mergeCell ref="F24:F27"/>
    <mergeCell ref="G24:G27"/>
    <mergeCell ref="H24:H27"/>
    <mergeCell ref="I24:I27"/>
    <mergeCell ref="J24:J27"/>
    <mergeCell ref="K24:K27"/>
    <mergeCell ref="L24:L26"/>
    <mergeCell ref="B9:G10"/>
    <mergeCell ref="B17:G19"/>
  </mergeCells>
  <dataValidations count="1">
    <dataValidation type="list" allowBlank="1" showInputMessage="1" showErrorMessage="1" sqref="E30 E31 E32 E33 E34 E35 E36 E37 E40 E45 E48 E52 E55 E64 E67 E68 E74 E75 E78 E79 E38:E39 E41:E42 E43:E44 E46:E47 E49:E51 E53:E54 E56:E63 E65:E66 E69:E71 E72:E73 E76:E77">
      <formula1>"续建,新开工,投产"</formula1>
    </dataValidation>
  </dataValidations>
  <printOptions horizontalCentered="1"/>
  <pageMargins left="0.314583333333333" right="0.118055555555556" top="0.590277777777778" bottom="1.22013888888889" header="0.393055555555556" footer="0.865972222222222"/>
  <pageSetup paperSize="8" scale="89" fitToHeight="0" orientation="landscape" horizontalDpi="600" verticalDpi="600"/>
  <headerFooter alignWithMargins="0" scaleWithDoc="0">
    <oddFooter>&amp;C&amp;"宋体"&amp;12第 &amp;P 页</oddFooter>
  </headerFooter>
  <rowBreaks count="18" manualBreakCount="18">
    <brk id="20" max="12" man="1"/>
    <brk id="32" max="12" man="1"/>
    <brk id="38" max="12" man="1"/>
    <brk id="43" max="12" man="1"/>
    <brk id="47" max="12" man="1"/>
    <brk id="53" max="12" man="1"/>
    <brk id="60" max="12" man="1"/>
    <brk id="66" max="12" man="1"/>
    <brk id="72" max="12" man="1"/>
    <brk id="76" max="12" man="1"/>
    <brk id="79" max="16383" man="1"/>
    <brk id="79" max="16383" man="1"/>
    <brk id="79" max="222" man="1"/>
    <brk id="79" max="16383" man="1"/>
    <brk id="79" max="16383" man="1"/>
    <brk id="79" max="16383" man="1"/>
    <brk id="79" max="16383" man="1"/>
    <brk id="79" max="16383" man="1"/>
  </rowBreaks>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区重点项目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FGW</dc:creator>
  <cp:lastModifiedBy>0211100197</cp:lastModifiedBy>
  <cp:revision>1</cp:revision>
  <dcterms:created xsi:type="dcterms:W3CDTF">2012-06-06T01:30:00Z</dcterms:created>
  <dcterms:modified xsi:type="dcterms:W3CDTF">2021-09-28T13:03:40Z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B51EF1C1CD994016A937E83C7299B546</vt:lpwstr>
  </property>
</Properties>
</file>