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60" windowHeight="123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Print_Area" localSheetId="0">Sheet1!$B$1:$M$16</definedName>
  </definedNames>
  <calcPr calcId="144525"/>
</workbook>
</file>

<file path=xl/sharedStrings.xml><?xml version="1.0" encoding="utf-8"?>
<sst xmlns="http://schemas.openxmlformats.org/spreadsheetml/2006/main" count="22" uniqueCount="22">
  <si>
    <t>2026年清城区商品林采伐限额分配使用台帐</t>
  </si>
  <si>
    <t>单位：立方米</t>
  </si>
  <si>
    <t xml:space="preserve">      单位      日期 </t>
  </si>
  <si>
    <t>商品林   合计</t>
  </si>
  <si>
    <t>东城街道</t>
  </si>
  <si>
    <t>龙塘镇</t>
  </si>
  <si>
    <t>源潭镇</t>
  </si>
  <si>
    <t>石角镇</t>
  </si>
  <si>
    <t>飞来峡镇</t>
  </si>
  <si>
    <t>区统筹（含凤城、横荷、洲心街）</t>
  </si>
  <si>
    <t>小计</t>
  </si>
  <si>
    <t>金清远清城</t>
  </si>
  <si>
    <t>生态林</t>
  </si>
  <si>
    <t>备注</t>
  </si>
  <si>
    <t>剩余限额</t>
  </si>
  <si>
    <t>“十五五”  商品林采伐限额</t>
  </si>
  <si>
    <t>已用限额</t>
  </si>
  <si>
    <t>龙塘使用区统筹限额3284立方米</t>
  </si>
  <si>
    <t>龙塘使用区统筹限额2171立方米</t>
  </si>
  <si>
    <t>龙塘使用区统筹限额2610立方米</t>
  </si>
  <si>
    <t>龙塘使用区统筹限额3494立方米</t>
  </si>
  <si>
    <t>备注：省下达清城区“十四五”采伐限额162053立方米，其中商品林采伐限额161047立方米（金清远清城  43762），生态林采伐限额1006立方米。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</si>
</sst>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仿宋"/>
      <charset val="134"/>
    </font>
    <font>
      <b/>
      <sz val="12"/>
      <color indexed="8"/>
      <name val="仿宋_GB2312"/>
      <charset val="134"/>
    </font>
    <font>
      <b/>
      <sz val="11"/>
      <color indexed="8"/>
      <name val="仿宋"/>
      <charset val="0"/>
    </font>
    <font>
      <b/>
      <sz val="11"/>
      <color theme="1"/>
      <name val="仿宋"/>
      <charset val="0"/>
    </font>
    <font>
      <sz val="11"/>
      <color indexed="8"/>
      <name val="仿宋"/>
      <charset val="0"/>
    </font>
    <font>
      <sz val="11"/>
      <color theme="1"/>
      <name val="仿宋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27" fillId="27" borderId="6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11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46"/>
  <sheetViews>
    <sheetView tabSelected="1" zoomScale="80" zoomScaleNormal="80" topLeftCell="B1" workbookViewId="0">
      <pane ySplit="6" topLeftCell="A13" activePane="bottomLeft" state="frozen"/>
      <selection/>
      <selection pane="bottomLeft" activeCell="I22" sqref="I22"/>
    </sheetView>
  </sheetViews>
  <sheetFormatPr defaultColWidth="9" defaultRowHeight="13.5"/>
  <cols>
    <col min="1" max="1" width="0.5" customWidth="1"/>
    <col min="2" max="2" width="16.25" style="1" customWidth="1"/>
    <col min="3" max="3" width="10.625" style="1" customWidth="1"/>
    <col min="4" max="4" width="10.375" style="1" customWidth="1"/>
    <col min="5" max="5" width="11.625" style="1" customWidth="1"/>
    <col min="6" max="6" width="10.625" style="1" customWidth="1"/>
    <col min="7" max="7" width="9.25" style="1" customWidth="1"/>
    <col min="8" max="8" width="9.375" style="1" customWidth="1"/>
    <col min="9" max="9" width="16.875" style="1" customWidth="1"/>
    <col min="10" max="11" width="10.625" style="1" customWidth="1"/>
    <col min="12" max="12" width="9.875" style="1" customWidth="1"/>
    <col min="13" max="13" width="16.375" customWidth="1"/>
  </cols>
  <sheetData>
    <row r="1" ht="24" customHeight="1" spans="2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" customHeight="1" spans="10:13">
      <c r="J2" s="17" t="s">
        <v>1</v>
      </c>
      <c r="K2" s="17"/>
      <c r="L2" s="17"/>
      <c r="M2" s="17"/>
    </row>
    <row r="3" ht="45" customHeight="1" spans="2:13">
      <c r="B3" s="3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5" t="s">
        <v>11</v>
      </c>
      <c r="L3" s="18" t="s">
        <v>12</v>
      </c>
      <c r="M3" s="13" t="s">
        <v>13</v>
      </c>
    </row>
    <row r="4" ht="36" customHeight="1" spans="2:13">
      <c r="B4" s="7" t="s">
        <v>14</v>
      </c>
      <c r="C4" s="8">
        <f>C5-C6</f>
        <v>65411</v>
      </c>
      <c r="D4" s="9">
        <f t="shared" ref="C4:L4" si="0">D5-D6</f>
        <v>5681</v>
      </c>
      <c r="E4" s="9">
        <f t="shared" si="0"/>
        <v>0</v>
      </c>
      <c r="F4" s="9">
        <f t="shared" si="0"/>
        <v>1232</v>
      </c>
      <c r="G4" s="9">
        <f t="shared" si="0"/>
        <v>5737</v>
      </c>
      <c r="H4" s="9">
        <f t="shared" si="0"/>
        <v>10054</v>
      </c>
      <c r="I4" s="9">
        <f t="shared" si="0"/>
        <v>11131</v>
      </c>
      <c r="J4" s="9">
        <f t="shared" si="0"/>
        <v>33835</v>
      </c>
      <c r="K4" s="9">
        <f t="shared" si="0"/>
        <v>31576</v>
      </c>
      <c r="L4" s="9">
        <f t="shared" si="0"/>
        <v>2280</v>
      </c>
      <c r="M4" s="19"/>
    </row>
    <row r="5" ht="28.5" spans="2:13">
      <c r="B5" s="5" t="s">
        <v>15</v>
      </c>
      <c r="C5" s="10">
        <v>181600</v>
      </c>
      <c r="D5" s="11">
        <v>10000</v>
      </c>
      <c r="E5" s="11">
        <v>13600</v>
      </c>
      <c r="F5" s="11">
        <v>35600</v>
      </c>
      <c r="G5" s="11">
        <v>9000</v>
      </c>
      <c r="H5" s="11">
        <v>47500</v>
      </c>
      <c r="I5" s="13">
        <v>22690</v>
      </c>
      <c r="J5" s="13">
        <v>138390</v>
      </c>
      <c r="K5" s="10">
        <v>43210</v>
      </c>
      <c r="L5" s="13">
        <v>6000</v>
      </c>
      <c r="M5" s="20"/>
    </row>
    <row r="6" ht="33" customHeight="1" spans="2:13">
      <c r="B6" s="12" t="s">
        <v>16</v>
      </c>
      <c r="C6" s="13">
        <f>D6+E6+F6+G6+H6+I6+K6</f>
        <v>116189</v>
      </c>
      <c r="D6" s="13">
        <f t="shared" ref="D6:I6" si="1">SUM(D7:D28)</f>
        <v>4319</v>
      </c>
      <c r="E6" s="13">
        <f t="shared" si="1"/>
        <v>13600</v>
      </c>
      <c r="F6" s="13">
        <f t="shared" si="1"/>
        <v>34368</v>
      </c>
      <c r="G6" s="13">
        <f t="shared" si="1"/>
        <v>3263</v>
      </c>
      <c r="H6" s="13">
        <f t="shared" si="1"/>
        <v>37446</v>
      </c>
      <c r="I6" s="13">
        <f t="shared" si="1"/>
        <v>11559</v>
      </c>
      <c r="J6" s="13">
        <f>D6+E6+F6+G6+H6+I6</f>
        <v>104555</v>
      </c>
      <c r="K6" s="13">
        <f>SUM(K7:K23)</f>
        <v>11634</v>
      </c>
      <c r="L6" s="13">
        <f>SUM(L7:L23)</f>
        <v>3720</v>
      </c>
      <c r="M6" s="19"/>
    </row>
    <row r="7" ht="30" customHeight="1" spans="2:13">
      <c r="B7" s="14">
        <v>46037</v>
      </c>
      <c r="C7" s="15">
        <f>D7+E7+F7+G7+H7+I7+K7</f>
        <v>3693</v>
      </c>
      <c r="D7" s="15"/>
      <c r="E7" s="11">
        <v>113</v>
      </c>
      <c r="F7" s="11">
        <v>3567</v>
      </c>
      <c r="G7" s="11">
        <v>13</v>
      </c>
      <c r="H7" s="11"/>
      <c r="I7" s="13"/>
      <c r="J7" s="13">
        <f t="shared" ref="J7:J28" si="2">SUM(D7:I7)</f>
        <v>3693</v>
      </c>
      <c r="K7" s="13"/>
      <c r="L7" s="13">
        <v>784</v>
      </c>
      <c r="M7" s="20"/>
    </row>
    <row r="8" ht="30" customHeight="1" spans="2:13">
      <c r="B8" s="14">
        <v>46080</v>
      </c>
      <c r="C8" s="13">
        <f t="shared" ref="C6:C28" si="3">D8+E8+F8+G8+H8+I8+K8</f>
        <v>8413</v>
      </c>
      <c r="D8" s="13"/>
      <c r="E8" s="13">
        <v>3793</v>
      </c>
      <c r="F8" s="13">
        <v>3247</v>
      </c>
      <c r="G8" s="13">
        <v>1373</v>
      </c>
      <c r="H8" s="13"/>
      <c r="I8" s="13"/>
      <c r="J8" s="13">
        <f t="shared" si="2"/>
        <v>8413</v>
      </c>
      <c r="K8" s="13"/>
      <c r="L8" s="13"/>
      <c r="M8" s="20"/>
    </row>
    <row r="9" ht="30" customHeight="1" spans="2:13">
      <c r="B9" s="14">
        <v>46098</v>
      </c>
      <c r="C9" s="13">
        <f t="shared" si="3"/>
        <v>7197</v>
      </c>
      <c r="D9" s="13"/>
      <c r="E9" s="13">
        <v>64</v>
      </c>
      <c r="F9" s="13">
        <v>3703</v>
      </c>
      <c r="G9" s="13">
        <v>1320</v>
      </c>
      <c r="H9" s="13">
        <v>2110</v>
      </c>
      <c r="I9" s="13"/>
      <c r="J9" s="13">
        <f t="shared" si="2"/>
        <v>7197</v>
      </c>
      <c r="K9" s="13"/>
      <c r="L9" s="13"/>
      <c r="M9" s="21"/>
    </row>
    <row r="10" ht="30" customHeight="1" spans="2:13">
      <c r="B10" s="14">
        <v>46108</v>
      </c>
      <c r="C10" s="13">
        <f t="shared" si="3"/>
        <v>4659</v>
      </c>
      <c r="D10" s="13"/>
      <c r="E10" s="13">
        <v>2243</v>
      </c>
      <c r="F10" s="13">
        <v>1638</v>
      </c>
      <c r="G10" s="13">
        <v>153</v>
      </c>
      <c r="H10" s="13">
        <v>625</v>
      </c>
      <c r="I10" s="13"/>
      <c r="J10" s="13">
        <f t="shared" si="2"/>
        <v>4659</v>
      </c>
      <c r="K10" s="13"/>
      <c r="L10" s="13"/>
      <c r="M10" s="22"/>
    </row>
    <row r="11" ht="30" customHeight="1" spans="2:13">
      <c r="B11" s="14">
        <v>46128</v>
      </c>
      <c r="C11" s="13">
        <f t="shared" si="3"/>
        <v>3666</v>
      </c>
      <c r="D11" s="13">
        <v>565</v>
      </c>
      <c r="E11" s="13">
        <v>1731</v>
      </c>
      <c r="F11" s="13">
        <v>1134</v>
      </c>
      <c r="G11" s="13">
        <v>103</v>
      </c>
      <c r="H11" s="13">
        <v>133</v>
      </c>
      <c r="I11" s="13"/>
      <c r="J11" s="13">
        <f t="shared" si="2"/>
        <v>3666</v>
      </c>
      <c r="K11" s="13"/>
      <c r="L11" s="13">
        <v>155</v>
      </c>
      <c r="M11" s="21"/>
    </row>
    <row r="12" ht="30" customHeight="1" spans="2:13">
      <c r="B12" s="14">
        <v>46141</v>
      </c>
      <c r="C12" s="13">
        <f t="shared" si="3"/>
        <v>12056</v>
      </c>
      <c r="D12" s="13">
        <v>1225</v>
      </c>
      <c r="E12" s="13"/>
      <c r="F12" s="13">
        <v>3866</v>
      </c>
      <c r="G12" s="13"/>
      <c r="H12" s="13">
        <v>6965</v>
      </c>
      <c r="I12" s="13"/>
      <c r="J12" s="13">
        <f t="shared" si="2"/>
        <v>12056</v>
      </c>
      <c r="K12" s="13"/>
      <c r="L12" s="13">
        <v>288</v>
      </c>
      <c r="M12" s="21"/>
    </row>
    <row r="13" ht="30" customHeight="1" spans="2:13">
      <c r="B13" s="14">
        <v>46156</v>
      </c>
      <c r="C13" s="13">
        <v>28515</v>
      </c>
      <c r="D13" s="13">
        <v>955</v>
      </c>
      <c r="E13" s="13">
        <v>5656</v>
      </c>
      <c r="F13" s="13">
        <v>6879</v>
      </c>
      <c r="G13" s="13">
        <v>301</v>
      </c>
      <c r="H13" s="13">
        <v>11440</v>
      </c>
      <c r="I13" s="13">
        <v>3284</v>
      </c>
      <c r="J13" s="13">
        <f t="shared" si="2"/>
        <v>28515</v>
      </c>
      <c r="K13" s="13"/>
      <c r="L13" s="13"/>
      <c r="M13" s="21" t="s">
        <v>17</v>
      </c>
    </row>
    <row r="14" ht="29" customHeight="1" spans="2:13">
      <c r="B14" s="14">
        <v>46170</v>
      </c>
      <c r="C14" s="15">
        <f t="shared" si="3"/>
        <v>15759</v>
      </c>
      <c r="D14" s="13">
        <v>164</v>
      </c>
      <c r="E14" s="13"/>
      <c r="F14" s="13">
        <v>1087</v>
      </c>
      <c r="G14" s="13"/>
      <c r="H14" s="15">
        <v>5184</v>
      </c>
      <c r="I14" s="13">
        <v>2171</v>
      </c>
      <c r="J14" s="13">
        <f t="shared" si="2"/>
        <v>8606</v>
      </c>
      <c r="K14" s="13">
        <v>7153</v>
      </c>
      <c r="L14" s="13">
        <v>271</v>
      </c>
      <c r="M14" s="21" t="s">
        <v>18</v>
      </c>
    </row>
    <row r="15" ht="29" customHeight="1" spans="2:13">
      <c r="B15" s="14">
        <v>46185</v>
      </c>
      <c r="C15" s="15">
        <f t="shared" si="3"/>
        <v>19426</v>
      </c>
      <c r="D15" s="13">
        <v>594</v>
      </c>
      <c r="E15" s="13"/>
      <c r="F15" s="13">
        <v>7299</v>
      </c>
      <c r="G15" s="13"/>
      <c r="H15" s="15">
        <v>4442</v>
      </c>
      <c r="I15" s="13">
        <v>2610</v>
      </c>
      <c r="J15" s="13">
        <f t="shared" si="2"/>
        <v>14945</v>
      </c>
      <c r="K15" s="13">
        <v>4481</v>
      </c>
      <c r="L15" s="13"/>
      <c r="M15" s="21" t="s">
        <v>19</v>
      </c>
    </row>
    <row r="16" ht="29" customHeight="1" spans="2:13">
      <c r="B16" s="14">
        <v>46202</v>
      </c>
      <c r="C16" s="13">
        <f t="shared" si="3"/>
        <v>12805</v>
      </c>
      <c r="D16" s="13">
        <v>816</v>
      </c>
      <c r="E16" s="13"/>
      <c r="F16" s="13">
        <v>1948</v>
      </c>
      <c r="G16" s="13"/>
      <c r="H16" s="13">
        <v>6547</v>
      </c>
      <c r="I16" s="13">
        <v>3494</v>
      </c>
      <c r="J16" s="13">
        <f t="shared" si="2"/>
        <v>12805</v>
      </c>
      <c r="K16" s="13"/>
      <c r="L16" s="13">
        <v>2222</v>
      </c>
      <c r="M16" s="21" t="s">
        <v>20</v>
      </c>
    </row>
    <row r="17" ht="29" customHeight="1" spans="2:13">
      <c r="B17" s="14"/>
      <c r="C17" s="13">
        <f t="shared" si="3"/>
        <v>0</v>
      </c>
      <c r="D17" s="13"/>
      <c r="E17" s="13"/>
      <c r="F17" s="13"/>
      <c r="G17" s="13"/>
      <c r="H17" s="13"/>
      <c r="I17" s="13"/>
      <c r="J17" s="13">
        <f t="shared" si="2"/>
        <v>0</v>
      </c>
      <c r="K17" s="13"/>
      <c r="L17" s="13"/>
      <c r="M17" s="21"/>
    </row>
    <row r="18" ht="29" customHeight="1" spans="2:13">
      <c r="B18" s="14"/>
      <c r="C18" s="13">
        <f t="shared" si="3"/>
        <v>0</v>
      </c>
      <c r="D18" s="13"/>
      <c r="E18" s="13"/>
      <c r="F18" s="13"/>
      <c r="G18" s="13"/>
      <c r="H18" s="13"/>
      <c r="I18" s="13"/>
      <c r="J18" s="13">
        <f t="shared" si="2"/>
        <v>0</v>
      </c>
      <c r="K18" s="13"/>
      <c r="L18" s="13"/>
      <c r="M18" s="21"/>
    </row>
    <row r="19" ht="29" customHeight="1" spans="2:13">
      <c r="B19" s="14"/>
      <c r="C19" s="13">
        <f t="shared" si="3"/>
        <v>0</v>
      </c>
      <c r="D19" s="13"/>
      <c r="E19" s="13"/>
      <c r="F19" s="13"/>
      <c r="G19" s="13"/>
      <c r="H19" s="13"/>
      <c r="I19" s="13"/>
      <c r="J19" s="13">
        <f t="shared" si="2"/>
        <v>0</v>
      </c>
      <c r="K19" s="13"/>
      <c r="L19" s="13"/>
      <c r="M19" s="21"/>
    </row>
    <row r="20" ht="29" customHeight="1" spans="2:13">
      <c r="B20" s="14"/>
      <c r="C20" s="13">
        <f t="shared" si="3"/>
        <v>0</v>
      </c>
      <c r="D20" s="13"/>
      <c r="E20" s="13"/>
      <c r="F20" s="13"/>
      <c r="G20" s="13"/>
      <c r="H20" s="13"/>
      <c r="I20" s="13"/>
      <c r="J20" s="13">
        <f t="shared" si="2"/>
        <v>0</v>
      </c>
      <c r="K20" s="13"/>
      <c r="L20" s="13"/>
      <c r="M20" s="21"/>
    </row>
    <row r="21" ht="29" customHeight="1" spans="2:13">
      <c r="B21" s="14"/>
      <c r="C21" s="13">
        <f t="shared" si="3"/>
        <v>0</v>
      </c>
      <c r="D21" s="13"/>
      <c r="E21" s="13"/>
      <c r="F21" s="13"/>
      <c r="G21" s="13"/>
      <c r="H21" s="13"/>
      <c r="I21" s="13"/>
      <c r="J21" s="13">
        <f t="shared" si="2"/>
        <v>0</v>
      </c>
      <c r="K21" s="13"/>
      <c r="L21" s="13"/>
      <c r="M21" s="21"/>
    </row>
    <row r="22" ht="29" customHeight="1" spans="2:13">
      <c r="B22" s="14"/>
      <c r="C22" s="13">
        <f t="shared" si="3"/>
        <v>0</v>
      </c>
      <c r="D22" s="13"/>
      <c r="E22" s="13"/>
      <c r="F22" s="13"/>
      <c r="G22" s="13"/>
      <c r="H22" s="13"/>
      <c r="I22" s="13"/>
      <c r="J22" s="13">
        <f t="shared" si="2"/>
        <v>0</v>
      </c>
      <c r="K22" s="13"/>
      <c r="L22" s="13"/>
      <c r="M22" s="21"/>
    </row>
    <row r="23" ht="29" customHeight="1" spans="2:13">
      <c r="B23" s="14"/>
      <c r="C23" s="13">
        <f t="shared" si="3"/>
        <v>0</v>
      </c>
      <c r="D23" s="13"/>
      <c r="E23" s="13"/>
      <c r="F23" s="13"/>
      <c r="G23" s="13"/>
      <c r="H23" s="13"/>
      <c r="I23" s="13"/>
      <c r="J23" s="13">
        <f t="shared" si="2"/>
        <v>0</v>
      </c>
      <c r="K23" s="13"/>
      <c r="L23" s="13"/>
      <c r="M23" s="21"/>
    </row>
    <row r="24" ht="29" customHeight="1" spans="2:13">
      <c r="B24" s="14"/>
      <c r="C24" s="13">
        <f t="shared" si="3"/>
        <v>0</v>
      </c>
      <c r="D24" s="13"/>
      <c r="E24" s="13"/>
      <c r="F24" s="13"/>
      <c r="G24" s="13"/>
      <c r="H24" s="13"/>
      <c r="I24" s="13"/>
      <c r="J24" s="13">
        <f t="shared" si="2"/>
        <v>0</v>
      </c>
      <c r="K24" s="13"/>
      <c r="L24" s="13"/>
      <c r="M24" s="21"/>
    </row>
    <row r="25" ht="29" customHeight="1" spans="2:13">
      <c r="B25" s="14"/>
      <c r="C25" s="13">
        <f t="shared" si="3"/>
        <v>0</v>
      </c>
      <c r="D25" s="13"/>
      <c r="E25" s="13"/>
      <c r="F25" s="13"/>
      <c r="G25" s="13"/>
      <c r="H25" s="13"/>
      <c r="I25" s="13"/>
      <c r="J25" s="13">
        <f t="shared" si="2"/>
        <v>0</v>
      </c>
      <c r="K25" s="13"/>
      <c r="L25" s="13"/>
      <c r="M25" s="21"/>
    </row>
    <row r="26" ht="29" customHeight="1" spans="2:13">
      <c r="B26" s="14"/>
      <c r="C26" s="13">
        <f t="shared" si="3"/>
        <v>0</v>
      </c>
      <c r="D26" s="13"/>
      <c r="E26" s="13"/>
      <c r="F26" s="13"/>
      <c r="G26" s="13"/>
      <c r="H26" s="13"/>
      <c r="I26" s="13"/>
      <c r="J26" s="13">
        <f t="shared" si="2"/>
        <v>0</v>
      </c>
      <c r="K26" s="13"/>
      <c r="L26" s="13"/>
      <c r="M26" s="21"/>
    </row>
    <row r="27" ht="29" customHeight="1" spans="2:13">
      <c r="B27" s="14"/>
      <c r="C27" s="13">
        <f t="shared" si="3"/>
        <v>0</v>
      </c>
      <c r="D27" s="13"/>
      <c r="E27" s="13"/>
      <c r="F27" s="13"/>
      <c r="G27" s="13"/>
      <c r="H27" s="13"/>
      <c r="I27" s="13"/>
      <c r="J27" s="13">
        <f t="shared" si="2"/>
        <v>0</v>
      </c>
      <c r="K27" s="13"/>
      <c r="L27" s="13"/>
      <c r="M27" s="21"/>
    </row>
    <row r="28" ht="29" customHeight="1" spans="2:13">
      <c r="B28" s="14"/>
      <c r="C28" s="13">
        <f t="shared" si="3"/>
        <v>0</v>
      </c>
      <c r="D28" s="13"/>
      <c r="E28" s="13"/>
      <c r="F28" s="13"/>
      <c r="G28" s="13"/>
      <c r="H28" s="13"/>
      <c r="I28" s="13"/>
      <c r="J28" s="13">
        <f t="shared" si="2"/>
        <v>0</v>
      </c>
      <c r="K28" s="13"/>
      <c r="L28" s="13"/>
      <c r="M28" s="21"/>
    </row>
    <row r="29" ht="45" customHeight="1" spans="2:13">
      <c r="B29" s="16" t="s">
        <v>21</v>
      </c>
      <c r="C29" s="16"/>
      <c r="D29" s="16"/>
      <c r="E29" s="16"/>
      <c r="F29" s="16"/>
      <c r="G29" s="16"/>
      <c r="H29" s="16"/>
      <c r="I29" s="16"/>
      <c r="J29" s="16"/>
      <c r="K29" s="16"/>
      <c r="L29" s="23"/>
      <c r="M29" s="16"/>
    </row>
    <row r="30" ht="30" customHeight="1" spans="12:12">
      <c r="L30" s="24"/>
    </row>
    <row r="31" ht="30" customHeight="1" spans="12:12">
      <c r="L31" s="24"/>
    </row>
    <row r="32" ht="30" customHeight="1" spans="12:12">
      <c r="L32" s="24"/>
    </row>
    <row r="33" ht="30" customHeight="1" spans="12:12">
      <c r="L33" s="25"/>
    </row>
    <row r="34" ht="30" customHeight="1" spans="12:12">
      <c r="L34" s="25"/>
    </row>
    <row r="35" ht="30" customHeight="1" spans="12:12">
      <c r="L35" s="26"/>
    </row>
    <row r="36" ht="30" customHeight="1" spans="12:12">
      <c r="L36" s="26"/>
    </row>
    <row r="37" ht="30" customHeight="1" spans="12:12">
      <c r="L37" s="26"/>
    </row>
    <row r="38" ht="30" customHeight="1" spans="12:12">
      <c r="L38" s="27"/>
    </row>
    <row r="39" ht="30" customHeight="1" spans="12:12">
      <c r="L39" s="27"/>
    </row>
    <row r="40" ht="30" customHeight="1" spans="12:12">
      <c r="L40" s="26"/>
    </row>
    <row r="41" ht="30" customHeight="1" spans="12:12">
      <c r="L41" s="26"/>
    </row>
    <row r="42" ht="30" customHeight="1" spans="12:12">
      <c r="L42" s="24"/>
    </row>
    <row r="43" ht="30" customHeight="1" spans="12:12">
      <c r="L43" s="16"/>
    </row>
    <row r="44" ht="30" customHeight="1"/>
    <row r="45" ht="30" customHeight="1"/>
    <row r="46" ht="30" customHeight="1"/>
  </sheetData>
  <mergeCells count="3">
    <mergeCell ref="B1:M1"/>
    <mergeCell ref="J2:M2"/>
    <mergeCell ref="B29:M29"/>
  </mergeCells>
  <pageMargins left="0.251388888888889" right="0.251388888888889" top="0.751388888888889" bottom="0.751388888888889" header="0.298611111111111" footer="0.298611111111111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lin008</dc:creator>
  <cp:lastModifiedBy>WPS_1469669943</cp:lastModifiedBy>
  <dcterms:created xsi:type="dcterms:W3CDTF">2023-11-15T00:42:00Z</dcterms:created>
  <dcterms:modified xsi:type="dcterms:W3CDTF">2026-06-30T08:24:36Z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