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<sst xmlns="http://schemas.openxmlformats.org/spreadsheetml/2006/main" count="21" uniqueCount="18">
  <si>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2023年下半年清城区产业帮扶收益分红分配表</t>
  </si>
  <si>
    <t>序号</t>
  </si>
  <si>
    <t>镇（街道）</t>
  </si>
  <si>
    <t>有劳动力脱贫户数</t>
  </si>
  <si>
    <t>有劳动力脱贫人数</t>
  </si>
  <si>
    <t>发放标准（元/人）</t>
  </si>
  <si>
    <t>小计（元）</t>
  </si>
  <si>
    <t>弱劳动力或半劳动力脱贫户数</t>
  </si>
  <si>
    <t>弱劳动力或半劳动力脱贫人数</t>
  </si>
  <si>
    <t>合计（元）</t>
  </si>
  <si>
    <t>凤城街</t>
  </si>
  <si>
    <t>东城街</t>
  </si>
  <si>
    <t>洲心街</t>
  </si>
  <si>
    <t>横荷街</t>
  </si>
  <si>
    <t>源潭镇</t>
  </si>
  <si>
    <t>龙塘镇</t>
  </si>
  <si>
    <t>石角镇</t>
  </si>
  <si>
    <t>飞来峡镇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</si>
</sst>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6" sqref="H6"/>
    </sheetView>
  </sheetViews>
  <sheetFormatPr defaultColWidth="9" defaultRowHeight="13.5"/>
  <cols>
    <col min="1" max="6" width="11.5" style="1" customWidth="1"/>
    <col min="7" max="8" width="15.25" style="1" customWidth="1"/>
    <col min="9" max="11" width="11.5" style="1" customWidth="1"/>
    <col min="12" max="16384" width="9" style="1"/>
  </cols>
  <sheetData>
    <row r="1" s="1" customFormat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5</v>
      </c>
      <c r="J2" s="3" t="s">
        <v>6</v>
      </c>
      <c r="K2" s="3" t="s">
        <v>9</v>
      </c>
    </row>
    <row r="3" s="1" customFormat="1" ht="44" customHeight="1" spans="1:11">
      <c r="A3" s="4">
        <v>1</v>
      </c>
      <c r="B3" s="4" t="s">
        <v>10</v>
      </c>
      <c r="C3" s="4">
        <v>3</v>
      </c>
      <c r="D3" s="4">
        <v>11</v>
      </c>
      <c r="E3" s="4">
        <v>660</v>
      </c>
      <c r="F3" s="5">
        <f>D3*E3</f>
        <v>7260</v>
      </c>
      <c r="G3" s="4">
        <v>1</v>
      </c>
      <c r="H3" s="4">
        <v>2</v>
      </c>
      <c r="I3" s="4">
        <v>250</v>
      </c>
      <c r="J3" s="5">
        <v>500</v>
      </c>
      <c r="K3" s="5">
        <f t="shared" ref="K3:K11" si="0">F3+J3</f>
        <v>7760</v>
      </c>
    </row>
    <row r="4" s="1" customFormat="1" ht="44" customHeight="1" spans="1:11">
      <c r="A4" s="4">
        <v>2</v>
      </c>
      <c r="B4" s="4" t="s">
        <v>11</v>
      </c>
      <c r="C4" s="4">
        <v>17</v>
      </c>
      <c r="D4" s="4">
        <v>68</v>
      </c>
      <c r="E4" s="4">
        <v>660</v>
      </c>
      <c r="F4" s="5">
        <f t="shared" ref="F4:F11" si="1">D4*E4</f>
        <v>44880</v>
      </c>
      <c r="G4" s="4">
        <v>8</v>
      </c>
      <c r="H4" s="4">
        <v>18</v>
      </c>
      <c r="I4" s="4">
        <v>250</v>
      </c>
      <c r="J4" s="5">
        <v>4500</v>
      </c>
      <c r="K4" s="5">
        <f t="shared" si="0"/>
        <v>49380</v>
      </c>
    </row>
    <row r="5" s="1" customFormat="1" ht="44" customHeight="1" spans="1:11">
      <c r="A5" s="4">
        <v>3</v>
      </c>
      <c r="B5" s="4" t="s">
        <v>12</v>
      </c>
      <c r="C5" s="4">
        <v>29</v>
      </c>
      <c r="D5" s="4">
        <v>111</v>
      </c>
      <c r="E5" s="4">
        <v>660</v>
      </c>
      <c r="F5" s="5">
        <f t="shared" si="1"/>
        <v>73260</v>
      </c>
      <c r="G5" s="4">
        <v>8</v>
      </c>
      <c r="H5" s="4">
        <v>25</v>
      </c>
      <c r="I5" s="4">
        <v>250</v>
      </c>
      <c r="J5" s="5">
        <v>6250</v>
      </c>
      <c r="K5" s="5">
        <f t="shared" si="0"/>
        <v>79510</v>
      </c>
    </row>
    <row r="6" s="1" customFormat="1" ht="44" customHeight="1" spans="1:11">
      <c r="A6" s="4">
        <v>4</v>
      </c>
      <c r="B6" s="4" t="s">
        <v>13</v>
      </c>
      <c r="C6" s="4">
        <v>19</v>
      </c>
      <c r="D6" s="4">
        <v>71</v>
      </c>
      <c r="E6" s="4">
        <v>660</v>
      </c>
      <c r="F6" s="5">
        <f t="shared" si="1"/>
        <v>46860</v>
      </c>
      <c r="G6" s="4">
        <v>17</v>
      </c>
      <c r="H6" s="4">
        <v>46</v>
      </c>
      <c r="I6" s="4">
        <v>250</v>
      </c>
      <c r="J6" s="5">
        <v>11500</v>
      </c>
      <c r="K6" s="5">
        <f t="shared" si="0"/>
        <v>58360</v>
      </c>
    </row>
    <row r="7" s="1" customFormat="1" ht="44" customHeight="1" spans="1:11">
      <c r="A7" s="4">
        <v>5</v>
      </c>
      <c r="B7" s="4" t="s">
        <v>14</v>
      </c>
      <c r="C7" s="4">
        <v>62</v>
      </c>
      <c r="D7" s="4">
        <v>203</v>
      </c>
      <c r="E7" s="4">
        <v>660</v>
      </c>
      <c r="F7" s="5">
        <f t="shared" si="1"/>
        <v>133980</v>
      </c>
      <c r="G7" s="4">
        <v>23</v>
      </c>
      <c r="H7" s="4">
        <v>71</v>
      </c>
      <c r="I7" s="4">
        <v>250</v>
      </c>
      <c r="J7" s="5">
        <v>17750</v>
      </c>
      <c r="K7" s="5">
        <f t="shared" si="0"/>
        <v>151730</v>
      </c>
    </row>
    <row r="8" s="1" customFormat="1" ht="44" customHeight="1" spans="1:11">
      <c r="A8" s="4">
        <v>6</v>
      </c>
      <c r="B8" s="4" t="s">
        <v>15</v>
      </c>
      <c r="C8" s="4">
        <v>25</v>
      </c>
      <c r="D8" s="4">
        <v>96</v>
      </c>
      <c r="E8" s="4">
        <v>660</v>
      </c>
      <c r="F8" s="5">
        <f t="shared" si="1"/>
        <v>63360</v>
      </c>
      <c r="G8" s="4">
        <v>17</v>
      </c>
      <c r="H8" s="4">
        <v>50</v>
      </c>
      <c r="I8" s="4">
        <v>250</v>
      </c>
      <c r="J8" s="5">
        <v>12500</v>
      </c>
      <c r="K8" s="5">
        <f t="shared" si="0"/>
        <v>75860</v>
      </c>
    </row>
    <row r="9" s="1" customFormat="1" ht="44" customHeight="1" spans="1:11">
      <c r="A9" s="4">
        <v>7</v>
      </c>
      <c r="B9" s="4" t="s">
        <v>16</v>
      </c>
      <c r="C9" s="4">
        <v>16</v>
      </c>
      <c r="D9" s="4">
        <v>51</v>
      </c>
      <c r="E9" s="4">
        <v>660</v>
      </c>
      <c r="F9" s="5">
        <f t="shared" si="1"/>
        <v>33660</v>
      </c>
      <c r="G9" s="4">
        <v>11</v>
      </c>
      <c r="H9" s="4">
        <v>30</v>
      </c>
      <c r="I9" s="4">
        <v>250</v>
      </c>
      <c r="J9" s="5">
        <v>7500</v>
      </c>
      <c r="K9" s="5">
        <f t="shared" si="0"/>
        <v>41160</v>
      </c>
    </row>
    <row r="10" s="1" customFormat="1" ht="44" customHeight="1" spans="1:11">
      <c r="A10" s="4">
        <v>8</v>
      </c>
      <c r="B10" s="4" t="s">
        <v>17</v>
      </c>
      <c r="C10" s="4">
        <v>85</v>
      </c>
      <c r="D10" s="4">
        <v>291</v>
      </c>
      <c r="E10" s="4">
        <v>660</v>
      </c>
      <c r="F10" s="5">
        <f t="shared" si="1"/>
        <v>192060</v>
      </c>
      <c r="G10" s="4">
        <v>19</v>
      </c>
      <c r="H10" s="4">
        <v>46</v>
      </c>
      <c r="I10" s="4">
        <v>250</v>
      </c>
      <c r="J10" s="5">
        <v>11500</v>
      </c>
      <c r="K10" s="5">
        <f t="shared" si="0"/>
        <v>203560</v>
      </c>
    </row>
    <row r="11" s="1" customFormat="1" ht="44" customHeight="1" spans="1:11">
      <c r="A11" s="6" t="s">
        <v>9</v>
      </c>
      <c r="B11" s="7"/>
      <c r="C11" s="3">
        <f>SUM(C3:C10)</f>
        <v>256</v>
      </c>
      <c r="D11" s="3">
        <f>SUM(D3:D10)</f>
        <v>902</v>
      </c>
      <c r="E11" s="3">
        <v>660</v>
      </c>
      <c r="F11" s="8">
        <f t="shared" si="1"/>
        <v>595320</v>
      </c>
      <c r="G11" s="3">
        <f>SUM(G3:G10)</f>
        <v>104</v>
      </c>
      <c r="H11" s="3">
        <f>SUM(H3:H10)</f>
        <v>288</v>
      </c>
      <c r="I11" s="3">
        <v>250</v>
      </c>
      <c r="J11" s="8">
        <v>72000</v>
      </c>
      <c r="K11" s="8">
        <f t="shared" si="0"/>
        <v>667320</v>
      </c>
    </row>
  </sheetData>
  <mergeCells count="2">
    <mergeCell ref="A1:K1"/>
    <mergeCell ref="A11:B11"/>
  </mergeCells>
  <printOptions horizontalCentered="1"/>
  <pageMargins left="0.554861111111111" right="0.554861111111111" top="0.60625" bottom="0.606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user005</cp:lastModifiedBy>
  <dcterms:created xsi:type="dcterms:W3CDTF">2024-02-23T02:26:00Z</dcterms:created>
  <dcterms:modified xsi:type="dcterms:W3CDTF">2024-03-22T08:50:51Z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