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<sst xmlns="http://schemas.openxmlformats.org/spreadsheetml/2006/main" count="25" uniqueCount="19">
  <si>
    <t>附表1 清城区农村生活污水治理攻坚规划任务分解表</t>
  </si>
  <si>
    <t>序号</t>
  </si>
  <si>
    <t>镇街</t>
  </si>
  <si>
    <t>自然村总数</t>
  </si>
  <si>
    <t>2022年</t>
  </si>
  <si>
    <t>2023年</t>
  </si>
  <si>
    <t>2024年</t>
  </si>
  <si>
    <t>2025年</t>
  </si>
  <si>
    <t>完成数</t>
  </si>
  <si>
    <t>治理率</t>
  </si>
  <si>
    <t>东城街道</t>
  </si>
  <si>
    <t>飞来峡镇</t>
  </si>
  <si>
    <t>凤城街道</t>
  </si>
  <si>
    <t>横荷街道</t>
  </si>
  <si>
    <t>龙塘镇</t>
  </si>
  <si>
    <t>石角镇</t>
  </si>
  <si>
    <t>源潭镇</t>
  </si>
  <si>
    <t>洲心街道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</si>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</sst>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b/>
      <sz val="18"/>
      <color theme="1"/>
      <name val="仿宋_GB2312"/>
      <charset val="134"/>
    </font>
    <font>
      <sz val="18"/>
      <color theme="1"/>
      <name val="仿宋_GB2312"/>
      <charset val="134"/>
    </font>
    <font>
      <b/>
      <sz val="14"/>
      <color theme="1"/>
      <name val="仿宋_GB2312"/>
      <charset val="134"/>
    </font>
    <font>
      <sz val="14"/>
      <color theme="1"/>
      <name val="Times New Roman"/>
      <charset val="134"/>
    </font>
    <font>
      <sz val="14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20" fillId="24" borderId="10" applyNumberFormat="false" applyAlignment="false" applyProtection="false">
      <alignment vertical="center"/>
    </xf>
    <xf numFmtId="0" fontId="15" fillId="21" borderId="8" applyNumberFormat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7" fillId="0" borderId="9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8" fillId="0" borderId="4" applyNumberFormat="false" applyFill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23" fillId="0" borderId="11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0" fillId="5" borderId="5" applyNumberFormat="false" applyFont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22" fillId="29" borderId="0" applyNumberFormat="false" applyBorder="false" applyAlignment="false" applyProtection="false">
      <alignment vertical="center"/>
    </xf>
    <xf numFmtId="0" fontId="24" fillId="24" borderId="6" applyNumberFormat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0" fillId="6" borderId="6" applyNumberFormat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/>
    </xf>
    <xf numFmtId="0" fontId="5" fillId="0" borderId="3" xfId="0" applyFont="true" applyFill="true" applyBorder="true" applyAlignment="true">
      <alignment horizontal="center" vertical="center"/>
    </xf>
    <xf numFmtId="9" fontId="4" fillId="0" borderId="3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tabSelected="1" workbookViewId="0">
      <selection activeCell="M9" sqref="M9"/>
    </sheetView>
  </sheetViews>
  <sheetFormatPr defaultColWidth="9" defaultRowHeight="13.5"/>
  <cols>
    <col min="1" max="1" width="11.625" customWidth="true"/>
    <col min="2" max="2" width="11.625" style="1" customWidth="true"/>
    <col min="3" max="11" width="11.625" customWidth="true"/>
  </cols>
  <sheetData>
    <row r="1" ht="37" customHeight="true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0" customHeight="true" spans="1:11">
      <c r="A2" s="4" t="s">
        <v>1</v>
      </c>
      <c r="B2" s="4" t="s">
        <v>2</v>
      </c>
      <c r="C2" s="4" t="s">
        <v>3</v>
      </c>
      <c r="D2" s="4" t="s">
        <v>4</v>
      </c>
      <c r="E2" s="4"/>
      <c r="F2" s="4" t="s">
        <v>5</v>
      </c>
      <c r="G2" s="4"/>
      <c r="H2" s="4" t="s">
        <v>6</v>
      </c>
      <c r="I2" s="4"/>
      <c r="J2" s="4" t="s">
        <v>7</v>
      </c>
      <c r="K2" s="4"/>
    </row>
    <row r="3" ht="30" customHeight="true" spans="1:11">
      <c r="A3" s="5"/>
      <c r="B3" s="5"/>
      <c r="C3" s="5"/>
      <c r="D3" s="6" t="s">
        <v>8</v>
      </c>
      <c r="E3" s="6" t="s">
        <v>9</v>
      </c>
      <c r="F3" s="6" t="s">
        <v>8</v>
      </c>
      <c r="G3" s="6" t="s">
        <v>9</v>
      </c>
      <c r="H3" s="6" t="s">
        <v>8</v>
      </c>
      <c r="I3" s="6" t="s">
        <v>9</v>
      </c>
      <c r="J3" s="6" t="s">
        <v>8</v>
      </c>
      <c r="K3" s="6" t="s">
        <v>9</v>
      </c>
    </row>
    <row r="4" ht="30" customHeight="true" spans="1:11">
      <c r="A4" s="7">
        <v>1</v>
      </c>
      <c r="B4" s="8" t="s">
        <v>10</v>
      </c>
      <c r="C4" s="8">
        <v>159</v>
      </c>
      <c r="D4" s="9">
        <v>83</v>
      </c>
      <c r="E4" s="10">
        <f>D4/C4</f>
        <v>0.522012578616352</v>
      </c>
      <c r="F4" s="9">
        <v>95</v>
      </c>
      <c r="G4" s="10">
        <f>F4/C4</f>
        <v>0.59748427672956</v>
      </c>
      <c r="H4" s="9">
        <v>107</v>
      </c>
      <c r="I4" s="10">
        <f>H4/C4</f>
        <v>0.672955974842767</v>
      </c>
      <c r="J4" s="9">
        <v>109</v>
      </c>
      <c r="K4" s="10">
        <f>J4/C4</f>
        <v>0.685534591194969</v>
      </c>
    </row>
    <row r="5" ht="30" customHeight="true" spans="1:11">
      <c r="A5" s="7">
        <v>2</v>
      </c>
      <c r="B5" s="8" t="s">
        <v>11</v>
      </c>
      <c r="C5" s="8">
        <v>338</v>
      </c>
      <c r="D5" s="9">
        <v>254</v>
      </c>
      <c r="E5" s="10">
        <f t="shared" ref="E5" si="0">D5/C5</f>
        <v>0.751479289940828</v>
      </c>
      <c r="F5" s="9">
        <v>260</v>
      </c>
      <c r="G5" s="10">
        <f t="shared" ref="G5" si="1">F5/C5</f>
        <v>0.769230769230769</v>
      </c>
      <c r="H5" s="9">
        <v>280</v>
      </c>
      <c r="I5" s="10">
        <f t="shared" ref="I5" si="2">H5/C5</f>
        <v>0.828402366863905</v>
      </c>
      <c r="J5" s="9">
        <v>288</v>
      </c>
      <c r="K5" s="10">
        <f t="shared" ref="K5" si="3">J5/C5</f>
        <v>0.85207100591716</v>
      </c>
    </row>
    <row r="6" ht="30" customHeight="true" spans="1:11">
      <c r="A6" s="7">
        <v>3</v>
      </c>
      <c r="B6" s="8" t="s">
        <v>12</v>
      </c>
      <c r="C6" s="8">
        <v>7</v>
      </c>
      <c r="D6" s="9">
        <v>7</v>
      </c>
      <c r="E6" s="10">
        <f t="shared" ref="E6:E12" si="4">D6/C6</f>
        <v>1</v>
      </c>
      <c r="F6" s="9">
        <v>7</v>
      </c>
      <c r="G6" s="10">
        <f t="shared" ref="G6:G12" si="5">F6/C6</f>
        <v>1</v>
      </c>
      <c r="H6" s="9">
        <v>7</v>
      </c>
      <c r="I6" s="10">
        <f t="shared" ref="I6:I12" si="6">H6/C6</f>
        <v>1</v>
      </c>
      <c r="J6" s="9">
        <v>7</v>
      </c>
      <c r="K6" s="10">
        <f t="shared" ref="K6:K12" si="7">J6/C6</f>
        <v>1</v>
      </c>
    </row>
    <row r="7" ht="30" customHeight="true" spans="1:11">
      <c r="A7" s="7">
        <v>4</v>
      </c>
      <c r="B7" s="8" t="s">
        <v>13</v>
      </c>
      <c r="C7" s="8">
        <v>200</v>
      </c>
      <c r="D7" s="9">
        <v>87</v>
      </c>
      <c r="E7" s="10">
        <f t="shared" si="4"/>
        <v>0.435</v>
      </c>
      <c r="F7" s="9">
        <v>101</v>
      </c>
      <c r="G7" s="10">
        <f t="shared" si="5"/>
        <v>0.505</v>
      </c>
      <c r="H7" s="9">
        <v>109</v>
      </c>
      <c r="I7" s="10">
        <f t="shared" si="6"/>
        <v>0.545</v>
      </c>
      <c r="J7" s="9">
        <v>111</v>
      </c>
      <c r="K7" s="10">
        <f t="shared" si="7"/>
        <v>0.555</v>
      </c>
    </row>
    <row r="8" ht="30" customHeight="true" spans="1:11">
      <c r="A8" s="7">
        <v>5</v>
      </c>
      <c r="B8" s="8" t="s">
        <v>14</v>
      </c>
      <c r="C8" s="8">
        <v>183</v>
      </c>
      <c r="D8" s="9">
        <v>63</v>
      </c>
      <c r="E8" s="10">
        <f t="shared" si="4"/>
        <v>0.344262295081967</v>
      </c>
      <c r="F8" s="9">
        <v>72</v>
      </c>
      <c r="G8" s="10">
        <f t="shared" si="5"/>
        <v>0.39344262295082</v>
      </c>
      <c r="H8" s="9">
        <v>77</v>
      </c>
      <c r="I8" s="10">
        <f t="shared" si="6"/>
        <v>0.420765027322404</v>
      </c>
      <c r="J8" s="9">
        <v>78</v>
      </c>
      <c r="K8" s="10">
        <f t="shared" si="7"/>
        <v>0.426229508196721</v>
      </c>
    </row>
    <row r="9" ht="30" customHeight="true" spans="1:11">
      <c r="A9" s="7">
        <v>6</v>
      </c>
      <c r="B9" s="8" t="s">
        <v>15</v>
      </c>
      <c r="C9" s="8">
        <v>286</v>
      </c>
      <c r="D9" s="9">
        <v>156</v>
      </c>
      <c r="E9" s="10">
        <f t="shared" si="4"/>
        <v>0.545454545454545</v>
      </c>
      <c r="F9" s="9">
        <v>186</v>
      </c>
      <c r="G9" s="10">
        <f t="shared" si="5"/>
        <v>0.65034965034965</v>
      </c>
      <c r="H9" s="9">
        <v>198</v>
      </c>
      <c r="I9" s="10">
        <f t="shared" si="6"/>
        <v>0.692307692307692</v>
      </c>
      <c r="J9" s="9">
        <v>207</v>
      </c>
      <c r="K9" s="10">
        <f t="shared" si="7"/>
        <v>0.723776223776224</v>
      </c>
    </row>
    <row r="10" ht="30" customHeight="true" spans="1:11">
      <c r="A10" s="7">
        <v>7</v>
      </c>
      <c r="B10" s="8" t="s">
        <v>16</v>
      </c>
      <c r="C10" s="8">
        <v>474</v>
      </c>
      <c r="D10" s="9">
        <v>236</v>
      </c>
      <c r="E10" s="10">
        <f t="shared" si="4"/>
        <v>0.49789029535865</v>
      </c>
      <c r="F10" s="9">
        <v>258</v>
      </c>
      <c r="G10" s="10">
        <f t="shared" si="5"/>
        <v>0.544303797468354</v>
      </c>
      <c r="H10" s="9">
        <v>309</v>
      </c>
      <c r="I10" s="10">
        <f t="shared" si="6"/>
        <v>0.651898734177215</v>
      </c>
      <c r="J10" s="9">
        <v>319</v>
      </c>
      <c r="K10" s="10">
        <f t="shared" si="7"/>
        <v>0.672995780590717</v>
      </c>
    </row>
    <row r="11" ht="30" customHeight="true" spans="1:11">
      <c r="A11" s="7">
        <v>8</v>
      </c>
      <c r="B11" s="8" t="s">
        <v>17</v>
      </c>
      <c r="C11" s="8">
        <v>5</v>
      </c>
      <c r="D11" s="9">
        <v>0</v>
      </c>
      <c r="E11" s="10">
        <f t="shared" si="4"/>
        <v>0</v>
      </c>
      <c r="F11" s="9">
        <v>5</v>
      </c>
      <c r="G11" s="10">
        <f t="shared" si="5"/>
        <v>1</v>
      </c>
      <c r="H11" s="9">
        <v>5</v>
      </c>
      <c r="I11" s="10">
        <f t="shared" si="6"/>
        <v>1</v>
      </c>
      <c r="J11" s="9">
        <v>5</v>
      </c>
      <c r="K11" s="10">
        <f t="shared" si="7"/>
        <v>1</v>
      </c>
    </row>
    <row r="12" ht="30" customHeight="true" spans="1:11">
      <c r="A12" s="7">
        <v>9</v>
      </c>
      <c r="B12" s="8" t="s">
        <v>18</v>
      </c>
      <c r="C12" s="8">
        <f>SUM(C4:C11)</f>
        <v>1652</v>
      </c>
      <c r="D12" s="9">
        <f>SUM(D4:D11)</f>
        <v>886</v>
      </c>
      <c r="E12" s="10">
        <f t="shared" si="4"/>
        <v>0.536319612590799</v>
      </c>
      <c r="F12" s="9">
        <f>SUM(F4:F11)</f>
        <v>984</v>
      </c>
      <c r="G12" s="10">
        <f t="shared" si="5"/>
        <v>0.595641646489104</v>
      </c>
      <c r="H12" s="9">
        <f>SUM(H4:H11)</f>
        <v>1092</v>
      </c>
      <c r="I12" s="10">
        <f t="shared" si="6"/>
        <v>0.661016949152542</v>
      </c>
      <c r="J12" s="9">
        <f>SUM(J4:J11)</f>
        <v>1124</v>
      </c>
      <c r="K12" s="10">
        <f t="shared" si="7"/>
        <v>0.680387409200969</v>
      </c>
    </row>
  </sheetData>
  <mergeCells count="8">
    <mergeCell ref="A1:K1"/>
    <mergeCell ref="D2:E2"/>
    <mergeCell ref="F2:G2"/>
    <mergeCell ref="H2:I2"/>
    <mergeCell ref="J2:K2"/>
    <mergeCell ref="A2:A3"/>
    <mergeCell ref="B2:B3"/>
    <mergeCell ref="C2:C3"/>
  </mergeCells>
  <printOptions horizontalCentered="true"/>
  <pageMargins left="0.700694444444445" right="0.700694444444445" top="0.751388888888889" bottom="0.751388888888889" header="0.298611111111111" footer="0.298611111111111"/>
  <pageSetup paperSize="9" orientation="landscape" horizontalDpi="600"/>
  <headerFooter>
    <oddFooter>&amp;C&amp;"仿宋_GB2312"&amp;14- 66 -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马艳</dc:creator>
  <cp:lastModifiedBy>abc</cp:lastModifiedBy>
  <dcterms:created xsi:type="dcterms:W3CDTF">2022-05-25T09:18:00Z</dcterms:created>
  <dcterms:modified xsi:type="dcterms:W3CDTF">2022-12-22T11:37:44Z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